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8C9961BE-34E0-47AE-8304-A1A54445721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Ձև 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70" i="1" l="1"/>
  <c r="G486" i="1" l="1"/>
  <c r="K740" i="1"/>
  <c r="L740" i="1"/>
  <c r="J740" i="1"/>
  <c r="I740" i="1"/>
  <c r="G739" i="1"/>
  <c r="F639" i="1" l="1"/>
  <c r="G639" i="1"/>
  <c r="F642" i="1"/>
  <c r="G642" i="1"/>
  <c r="F588" i="1"/>
  <c r="G588" i="1"/>
  <c r="H588" i="1"/>
  <c r="J385" i="1"/>
  <c r="L385" i="1"/>
  <c r="K385" i="1"/>
  <c r="H390" i="1"/>
  <c r="G336" i="1"/>
  <c r="G339" i="1" s="1"/>
  <c r="K70" i="1" l="1"/>
  <c r="J70" i="1"/>
  <c r="G283" i="1" l="1"/>
  <c r="G286" i="1" s="1"/>
  <c r="G594" i="1" l="1"/>
  <c r="H594" i="1"/>
  <c r="I591" i="1" l="1"/>
  <c r="I81" i="1" l="1"/>
  <c r="L80" i="1"/>
  <c r="K80" i="1"/>
  <c r="J80" i="1"/>
  <c r="H80" i="1"/>
  <c r="G80" i="1"/>
  <c r="F80" i="1"/>
  <c r="E80" i="1"/>
  <c r="L75" i="1"/>
  <c r="K75" i="1"/>
  <c r="J75" i="1"/>
  <c r="I75" i="1"/>
  <c r="I74" i="1"/>
  <c r="I73" i="1"/>
  <c r="I72" i="1"/>
  <c r="I71" i="1"/>
  <c r="H70" i="1"/>
  <c r="G70" i="1"/>
  <c r="F70" i="1"/>
  <c r="E70" i="1"/>
  <c r="I69" i="1"/>
  <c r="L67" i="1"/>
  <c r="K67" i="1"/>
  <c r="J67" i="1"/>
  <c r="H67" i="1"/>
  <c r="G67" i="1"/>
  <c r="F67" i="1"/>
  <c r="E67" i="1"/>
  <c r="I64" i="1"/>
  <c r="H56" i="1"/>
  <c r="I63" i="1"/>
  <c r="I60" i="1"/>
  <c r="I59" i="1"/>
  <c r="I58" i="1"/>
  <c r="L56" i="1"/>
  <c r="K56" i="1"/>
  <c r="J56" i="1"/>
  <c r="G56" i="1"/>
  <c r="F56" i="1"/>
  <c r="E56" i="1"/>
  <c r="I53" i="1"/>
  <c r="L52" i="1"/>
  <c r="K52" i="1"/>
  <c r="J52" i="1"/>
  <c r="H52" i="1"/>
  <c r="G52" i="1"/>
  <c r="F52" i="1"/>
  <c r="E52" i="1"/>
  <c r="I51" i="1"/>
  <c r="I49" i="1"/>
  <c r="I48" i="1"/>
  <c r="I47" i="1"/>
  <c r="I46" i="1"/>
  <c r="L44" i="1"/>
  <c r="K44" i="1"/>
  <c r="J44" i="1"/>
  <c r="H44" i="1"/>
  <c r="G44" i="1"/>
  <c r="F44" i="1"/>
  <c r="E44" i="1"/>
  <c r="I39" i="1"/>
  <c r="I38" i="1"/>
  <c r="I37" i="1"/>
  <c r="L35" i="1"/>
  <c r="K35" i="1"/>
  <c r="J35" i="1"/>
  <c r="H35" i="1"/>
  <c r="G35" i="1"/>
  <c r="F35" i="1"/>
  <c r="E35" i="1"/>
  <c r="E34" i="1" l="1"/>
  <c r="I80" i="1"/>
  <c r="F34" i="1"/>
  <c r="F85" i="1" s="1"/>
  <c r="I67" i="1"/>
  <c r="I56" i="1"/>
  <c r="I52" i="1"/>
  <c r="G34" i="1"/>
  <c r="G85" i="1" s="1"/>
  <c r="K34" i="1"/>
  <c r="K85" i="1" s="1"/>
  <c r="J34" i="1"/>
  <c r="J85" i="1" s="1"/>
  <c r="I70" i="1"/>
  <c r="H34" i="1"/>
  <c r="H85" i="1" s="1"/>
  <c r="I35" i="1"/>
  <c r="L34" i="1"/>
  <c r="L85" i="1" s="1"/>
  <c r="E85" i="1"/>
  <c r="I44" i="1"/>
  <c r="I85" i="1" l="1"/>
  <c r="I34" i="1"/>
  <c r="K234" i="1" l="1"/>
  <c r="K237" i="1" s="1"/>
  <c r="L234" i="1"/>
  <c r="L237" i="1" s="1"/>
  <c r="J234" i="1"/>
  <c r="J237" i="1" s="1"/>
  <c r="I789" i="1" l="1"/>
  <c r="L787" i="1"/>
  <c r="L790" i="1" s="1"/>
  <c r="K787" i="1"/>
  <c r="K790" i="1" s="1"/>
  <c r="J787" i="1"/>
  <c r="J790" i="1" s="1"/>
  <c r="H787" i="1"/>
  <c r="H790" i="1" s="1"/>
  <c r="G787" i="1"/>
  <c r="G790" i="1" s="1"/>
  <c r="F787" i="1"/>
  <c r="F790" i="1" s="1"/>
  <c r="E787" i="1"/>
  <c r="E790" i="1" s="1"/>
  <c r="I790" i="1" l="1"/>
  <c r="I787" i="1"/>
  <c r="I741" i="1"/>
  <c r="K182" i="1" l="1"/>
  <c r="K185" i="1" s="1"/>
  <c r="L182" i="1"/>
  <c r="L185" i="1" s="1"/>
  <c r="J182" i="1"/>
  <c r="J185" i="1" s="1"/>
  <c r="K739" i="1" l="1"/>
  <c r="K742" i="1" s="1"/>
  <c r="L739" i="1"/>
  <c r="L742" i="1" s="1"/>
  <c r="J739" i="1"/>
  <c r="J742" i="1" s="1"/>
  <c r="F739" i="1"/>
  <c r="F742" i="1" s="1"/>
  <c r="G742" i="1"/>
  <c r="H739" i="1"/>
  <c r="H742" i="1" s="1"/>
  <c r="E739" i="1"/>
  <c r="I739" i="1" l="1"/>
  <c r="E742" i="1"/>
  <c r="I742" i="1" s="1"/>
  <c r="I692" i="1" l="1"/>
  <c r="K690" i="1"/>
  <c r="K693" i="1" s="1"/>
  <c r="L690" i="1"/>
  <c r="L693" i="1" s="1"/>
  <c r="J690" i="1"/>
  <c r="J693" i="1" s="1"/>
  <c r="F690" i="1"/>
  <c r="F693" i="1" s="1"/>
  <c r="G690" i="1"/>
  <c r="G693" i="1" s="1"/>
  <c r="H690" i="1"/>
  <c r="H693" i="1" s="1"/>
  <c r="E690" i="1"/>
  <c r="E693" i="1" s="1"/>
  <c r="K588" i="1"/>
  <c r="L588" i="1"/>
  <c r="J588" i="1"/>
  <c r="E588" i="1"/>
  <c r="K537" i="1"/>
  <c r="L537" i="1"/>
  <c r="J537" i="1"/>
  <c r="E537" i="1"/>
  <c r="G387" i="1"/>
  <c r="G385" i="1"/>
  <c r="K336" i="1"/>
  <c r="L336" i="1"/>
  <c r="J336" i="1"/>
  <c r="E336" i="1"/>
  <c r="I693" i="1" l="1"/>
  <c r="I690" i="1"/>
  <c r="G384" i="1"/>
  <c r="G390" i="1" s="1"/>
  <c r="K642" i="1" l="1"/>
  <c r="L642" i="1"/>
  <c r="K639" i="1"/>
  <c r="L639" i="1"/>
  <c r="J642" i="1"/>
  <c r="J639" i="1"/>
  <c r="I490" i="1"/>
  <c r="I641" i="1"/>
  <c r="E639" i="1"/>
  <c r="E642" i="1" s="1"/>
  <c r="I642" i="1" s="1"/>
  <c r="I593" i="1"/>
  <c r="I639" i="1" l="1"/>
  <c r="L594" i="1"/>
  <c r="K594" i="1"/>
  <c r="J594" i="1"/>
  <c r="E594" i="1"/>
  <c r="K542" i="1"/>
  <c r="L542" i="1"/>
  <c r="J542" i="1"/>
  <c r="E542" i="1"/>
  <c r="I540" i="1"/>
  <c r="G492" i="1"/>
  <c r="J486" i="1"/>
  <c r="J492" i="1" s="1"/>
  <c r="K486" i="1"/>
  <c r="K492" i="1" s="1"/>
  <c r="L486" i="1"/>
  <c r="L492" i="1" s="1"/>
  <c r="H492" i="1"/>
  <c r="E486" i="1"/>
  <c r="I486" i="1" s="1"/>
  <c r="K437" i="1"/>
  <c r="K440" i="1" s="1"/>
  <c r="L437" i="1"/>
  <c r="L440" i="1" s="1"/>
  <c r="J437" i="1"/>
  <c r="J440" i="1" s="1"/>
  <c r="E437" i="1"/>
  <c r="E440" i="1" s="1"/>
  <c r="I439" i="1"/>
  <c r="K387" i="1"/>
  <c r="L387" i="1"/>
  <c r="J387" i="1"/>
  <c r="I386" i="1"/>
  <c r="I388" i="1"/>
  <c r="I389" i="1"/>
  <c r="E385" i="1"/>
  <c r="I385" i="1" s="1"/>
  <c r="E387" i="1"/>
  <c r="L339" i="1"/>
  <c r="J339" i="1"/>
  <c r="K339" i="1"/>
  <c r="I336" i="1"/>
  <c r="I339" i="1" s="1"/>
  <c r="I338" i="1"/>
  <c r="I285" i="1"/>
  <c r="E283" i="1"/>
  <c r="E286" i="1" s="1"/>
  <c r="I286" i="1" s="1"/>
  <c r="J384" i="1" l="1"/>
  <c r="J390" i="1" s="1"/>
  <c r="K384" i="1"/>
  <c r="K390" i="1" s="1"/>
  <c r="L384" i="1"/>
  <c r="L390" i="1" s="1"/>
  <c r="I387" i="1"/>
  <c r="E384" i="1"/>
  <c r="E492" i="1"/>
  <c r="I492" i="1" s="1"/>
  <c r="I588" i="1"/>
  <c r="I594" i="1" s="1"/>
  <c r="I537" i="1"/>
  <c r="I542" i="1" s="1"/>
  <c r="E339" i="1"/>
  <c r="I437" i="1"/>
  <c r="I440" i="1" s="1"/>
  <c r="I283" i="1"/>
  <c r="I236" i="1"/>
  <c r="E234" i="1"/>
  <c r="I234" i="1" s="1"/>
  <c r="I384" i="1" l="1"/>
  <c r="E237" i="1"/>
  <c r="I237" i="1" s="1"/>
  <c r="E182" i="1"/>
  <c r="E185" i="1" s="1"/>
  <c r="I185" i="1" s="1"/>
  <c r="I184" i="1"/>
  <c r="J129" i="1"/>
  <c r="J135" i="1" s="1"/>
  <c r="K129" i="1"/>
  <c r="K135" i="1" s="1"/>
  <c r="L129" i="1"/>
  <c r="L135" i="1" s="1"/>
  <c r="E129" i="1"/>
  <c r="E135" i="1" s="1"/>
  <c r="I131" i="1"/>
  <c r="I129" i="1" s="1"/>
  <c r="I135" i="1" s="1"/>
  <c r="E390" i="1" l="1"/>
  <c r="I390" i="1" s="1"/>
  <c r="I182" i="1"/>
</calcChain>
</file>

<file path=xl/sharedStrings.xml><?xml version="1.0" encoding="utf-8"?>
<sst xmlns="http://schemas.openxmlformats.org/spreadsheetml/2006/main" count="1289" uniqueCount="151">
  <si>
    <t>NN</t>
  </si>
  <si>
    <t>Բյուջետային ծախսերի տնտեսագիտական դասակարգման տարրերի</t>
  </si>
  <si>
    <t>Փոփոխություններ տարեկան նախահաշվում</t>
  </si>
  <si>
    <t>Ֆինանսավորում</t>
  </si>
  <si>
    <t>Դրամարկղային ծախս</t>
  </si>
  <si>
    <t>Փաստացի ծախս</t>
  </si>
  <si>
    <t>Դրամարկղի մնացորդ</t>
  </si>
  <si>
    <t>անվանումները</t>
  </si>
  <si>
    <t>ՀՀ կառավ. կողմից (համայնքի ղեկավարի որոշում)</t>
  </si>
  <si>
    <t>Վերադասի կողմից</t>
  </si>
  <si>
    <t>Ընդամենը</t>
  </si>
  <si>
    <t>Որոնցից 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</si>
  <si>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</si>
  <si>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</si>
  <si>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</si>
  <si>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</si>
  <si>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</si>
  <si>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</si>
  <si>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</si>
  <si>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</si>
  <si>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</si>
  <si>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</si>
  <si>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</si>
  <si>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</si>
  <si>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</si>
  <si>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</si>
  <si>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>x</t>
  </si>
  <si>
    <t>1. Ծրագրի պատասխանատու մարմնի</t>
  </si>
  <si>
    <t>Անվանումը`</t>
  </si>
  <si>
    <t>Դասիչը՝</t>
  </si>
  <si>
    <t>2. Միջոցառումը կատարող մարմնի</t>
  </si>
  <si>
    <t>3. Հիմնարկի անվանումը՝</t>
  </si>
  <si>
    <t>4. Հիմնարկի տեղաբաշխման մարզի և համայնքի կոդը՝</t>
  </si>
  <si>
    <t>5. Ծախսերի ֆինանսավորման աղբյուրի կոդը՝</t>
  </si>
  <si>
    <t>6. Բյուջետային ծախսերի գործառական դասակարգման</t>
  </si>
  <si>
    <t xml:space="preserve">Բաժին N </t>
  </si>
  <si>
    <t>Խումբ N</t>
  </si>
  <si>
    <t>Դաս N</t>
  </si>
  <si>
    <t xml:space="preserve">7. Ծրագրային դասակարգման </t>
  </si>
  <si>
    <t>Ծրագրի անվանումը</t>
  </si>
  <si>
    <t>Ծրագրի դասիչը</t>
  </si>
  <si>
    <t>Միջոցառման անվանումը</t>
  </si>
  <si>
    <t>Միջոցառման դասիչը</t>
  </si>
  <si>
    <t>8. Ֆինանսական ցուցանիշների չափման միավորը՝</t>
  </si>
  <si>
    <t>Վճարման ենթակա, սակայն չիրականացված վճարումներ (պարտքեր)</t>
  </si>
  <si>
    <t>Տարեկան ճշտված նախահաշիվ</t>
  </si>
  <si>
    <t xml:space="preserve">ՀՀ օրենք (համայնքի ավագանու որոշում) </t>
  </si>
  <si>
    <t>Տարեսկզբին հաստատված տարեկան նախահաշիվ</t>
  </si>
  <si>
    <t>Տողի                        NN</t>
  </si>
  <si>
    <t>1,1 Աշխատանքի վարձատրություն</t>
  </si>
  <si>
    <t>-ՀՀ ֆինանսների նախարարության աշխատողների պարգևատրում</t>
  </si>
  <si>
    <t>2 Ծառայությունների և ապրանքների ձեռք բերում</t>
  </si>
  <si>
    <t>2.1 Շարունակական ծախսեր</t>
  </si>
  <si>
    <t>2.4 Այլ մասնագիտական ծառայությունների ձեռք բերում</t>
  </si>
  <si>
    <t>2.5 Ընթացիկ նորոգում և պահպանում (ծառայություններ և նյութեր)</t>
  </si>
  <si>
    <t>7.2 ՀԱՐԿԵՐ, ՊԱՐՏԱԴԻՐ ՎՃԱՐՆԵՐ ԵՎ ՏՈՒՅԺԵՐ, ՈՐՈՆՔ ԿԱՌԱՎԱՐՄԱՆ ՏԱՐԲԵՐ ՄԱԿԱՐԴԱԿՆԵՐԻ ԿՈՂՄԻՑ ԿԻՐԱՌՎՈՒՄ ԵՆ ՄԻՄՅԱՆՑ ՆԿԱՏՄԱՄԲ</t>
  </si>
  <si>
    <t>7.6 ԱՅԼ ԾԱԽՍԵՐ</t>
  </si>
  <si>
    <t>486100*</t>
  </si>
  <si>
    <t>7.7 ՊԱՀՈՒՍՏԱՅԻՆ ՄԻՋՈՑՆԵՐ</t>
  </si>
  <si>
    <t>Բ, ՈՉ ՖԻՆԱՆՍԱԿԱՆ ԱԿՏԻՎՆԵՐԻ ԳԾՈՎ ԾԱԽՍԵՐ</t>
  </si>
  <si>
    <t>1.ՀԻՄՆԱԿԱՆ ՄԻՋՈՑՆԵՐ</t>
  </si>
  <si>
    <t>Ընդամենը ծախսեր (տող1200000+ տող1000000)</t>
  </si>
  <si>
    <t xml:space="preserve">1.ՊԵՏԱԿԱՆ, ՏԵՂԱԿԱՆ ԻՆՔՆԱԿԱՌԱՎԱՐՄԱՆ ՄԱՐՄԻՆՆԵՐԻ, ԴՐԱՆՑ ԵՆԹԱԿԱ ԲՅՈՒՋԵՏԱՅԻՆ ՀԻՄՆԱՐԿՆԵՐԻ ԱՇԽԱՏՈՂՆԵՐԻ ԱՇԽԱՏԱՎԱՐՁԸ՝ ԸՆԴԱՄԵՆԸ,                                                                                                                       այդ թվում՝ </t>
  </si>
  <si>
    <t>Առաջին կարգի ստորագրություն</t>
  </si>
  <si>
    <t xml:space="preserve"> ________________ </t>
  </si>
  <si>
    <t>(ստորագրություն)</t>
  </si>
  <si>
    <t>(Ա.Հ.Ա.)</t>
  </si>
  <si>
    <t>Կ.Տ.</t>
  </si>
  <si>
    <t>Երկրորդ կարգի ստորագրություն</t>
  </si>
  <si>
    <t>Ա. ԸՆԹԱՑԻԿ ԾԱԽՍԵՐ՝ ԸՆԴԱՄԵՆԸ,</t>
  </si>
  <si>
    <t> -Աշխատողների աշխատավարձեր և հավելավճարներ</t>
  </si>
  <si>
    <t> - Պարգևատրումներ, դրամական խրախուսումներ և հատուկ վճարներ</t>
  </si>
  <si>
    <t> -Քաղաքացիական, դատական և պետական ծառայողների պարգևատրում</t>
  </si>
  <si>
    <t> -Այլ վարձատրություններ</t>
  </si>
  <si>
    <t> -Բնեղեն աշխատավարձեր և հավելավճարներ</t>
  </si>
  <si>
    <t> -գործառնական և բանկային ծառայությունների ծախսեր</t>
  </si>
  <si>
    <t> -էներգետիկ ծառայություններ</t>
  </si>
  <si>
    <t> -Կոմունալ ծառայություններ</t>
  </si>
  <si>
    <t> -Կապի ծառայություններ</t>
  </si>
  <si>
    <t> -Ապահովագրական ծախսեր</t>
  </si>
  <si>
    <t> -Գույքի և սարքավորումների վարձակալություն</t>
  </si>
  <si>
    <t> -Արտագերատեսչական ծախսեր</t>
  </si>
  <si>
    <t> -Ներքին գործուղումներ</t>
  </si>
  <si>
    <t> -Արտասահմանյան գործուղումների գծով ծախսեր</t>
  </si>
  <si>
    <t> -Այլ տրանսպորտային ծախսեր</t>
  </si>
  <si>
    <t>2.3 Պայմանագրային այլ ծառայությունների ձեռք բերում</t>
  </si>
  <si>
    <t> -Վարչական ծառայություններ</t>
  </si>
  <si>
    <t> -Համակարգչային ծառայություններ</t>
  </si>
  <si>
    <t> -Աշխատակազմի մասնագիտական զարգացման ծառայություններ</t>
  </si>
  <si>
    <t> -Տեղակատվական ծառայություններ</t>
  </si>
  <si>
    <t> -Կառավարչական ծառայություններ</t>
  </si>
  <si>
    <t> - Կենցաղային և հանրային սննդի ծառայություններ</t>
  </si>
  <si>
    <t> -Ներկայացուցչական ծախսեր</t>
  </si>
  <si>
    <t> -Ընդհանուր բնույթի այլ ծառայություններ</t>
  </si>
  <si>
    <t> -Մասնագիտական ծառայություններ</t>
  </si>
  <si>
    <t> -Շենքերի և կառույցների ընթացիկ նորոգում և պահպանում</t>
  </si>
  <si>
    <t> -Մեքենաների և սարքավորումների ընթացիկ նորոգում և պահպանում</t>
  </si>
  <si>
    <t>2.6 Նյութեր (ապրանքներ)</t>
  </si>
  <si>
    <t> -Գրասենյակային նյութեր և հագուստ</t>
  </si>
  <si>
    <t> -Տրանսպորտային նյութեր</t>
  </si>
  <si>
    <t> -Կենցաղային և հանրային սննդի նյութեր</t>
  </si>
  <si>
    <t> -Հատուկ նպատակային այլ նյութեր</t>
  </si>
  <si>
    <t> -Աշխատավարձի ֆոնդ</t>
  </si>
  <si>
    <t> -Այլ հարկեր</t>
  </si>
  <si>
    <t> -Պարտադիր վճարներ</t>
  </si>
  <si>
    <t> -Պետական հատվածի տարբեր մակարդակների կողմից միմյանց նկատմամբ կիրառվող տույժեր</t>
  </si>
  <si>
    <t> -Այլ ծախսեր</t>
  </si>
  <si>
    <t> -Այլ ծախսերի գծով պահեստավորված միջոցներ</t>
  </si>
  <si>
    <t> -Պահուստային միջոցներ</t>
  </si>
  <si>
    <t> -Շենքերի և շինությունների ձեռք բերում</t>
  </si>
  <si>
    <t> -Շենքերի և շինությունների կառուցում</t>
  </si>
  <si>
    <t> -Վարչական սարքավորումներ</t>
  </si>
  <si>
    <t> -Այլ մեքենաներ և սարքավորումներ</t>
  </si>
  <si>
    <t>Հ Ա Շ Վ Ե Տ Վ ՈՒ Թ Յ ՈՒ Ն</t>
  </si>
  <si>
    <t>ՀԻՄՆԱՐԿԻ ԿԱՏԱՐԱԾ ԲՅՈՒՋԵՏԱՅԻՆ ԾԱԽՍԵՐԻ ԵՎ ԲՅՈՒՋԵՏԱՅԻՆ ՊԱՐՏՔԵՐԻ ՄԱՍԻՆ</t>
  </si>
  <si>
    <t>Օրինակելի ձև Հ-2</t>
  </si>
  <si>
    <t>01</t>
  </si>
  <si>
    <t>02</t>
  </si>
  <si>
    <t>ՀՀ ֆինանսների նախարարություն</t>
  </si>
  <si>
    <t xml:space="preserve"> Հանրային ֆինանսների կառավարման բնագավառում պետական քաղաքականության մշակում՝ ծրագրերի համակարգում և մոնիտորինգ</t>
  </si>
  <si>
    <t xml:space="preserve"> Պլանավորում՝ բյուջետավորում՝ գանձապետական ծառայություններ՝ պետական պարտքի կառավարում՝ տնտեսական և հարկաբյուջետային քաղաքականության մշակում և մոնիտորինգ</t>
  </si>
  <si>
    <t xml:space="preserve"> Պետական պարտքի կառավարում</t>
  </si>
  <si>
    <t xml:space="preserve"> ՀՀ պետական պարտքի կառավարման գործընթացի հրապարակայնության ապահովում</t>
  </si>
  <si>
    <t>Հազար դրամ</t>
  </si>
  <si>
    <t>Վազգեն Հարությունյան</t>
  </si>
  <si>
    <t xml:space="preserve"> Բլումբերգ և Ռոյթերս տեղեկատվական համակարգերի առևտրային տերմինալների սպասարկում</t>
  </si>
  <si>
    <t xml:space="preserve"> Արտարժութային պետական պարտատոմսերի ցուցակման ծառայություններ</t>
  </si>
  <si>
    <t>09</t>
  </si>
  <si>
    <t>05</t>
  </si>
  <si>
    <t xml:space="preserve"> Հանրային հատվածի ֆինանսական ոլորտի մասնագետների վերապատրաստում</t>
  </si>
  <si>
    <t>03</t>
  </si>
  <si>
    <t xml:space="preserve"> ՀՀ միջազգային վարկանիշի տրամադրում</t>
  </si>
  <si>
    <t xml:space="preserve"> ՀՀ ֆինանսների նախարարության տեխնիկական հագեցվածության բարելավում</t>
  </si>
  <si>
    <t xml:space="preserve"> Գնումների գործընթացի կարգավորում և համակարգում</t>
  </si>
  <si>
    <t xml:space="preserve"> Էլեկտրոնային գնումների համակարգի տեխնիկական սպասարկում</t>
  </si>
  <si>
    <t>08</t>
  </si>
  <si>
    <t xml:space="preserve"> Գնումների գործընթացի հրապարակայնության ապահովում</t>
  </si>
  <si>
    <t xml:space="preserve"> Գնումների պլանների կազմման՝ էլեկտրոնային մրցույթների անցկացման՝ պայմանագրերի կատարման և գնումների հաշվետվողականության` միմյանց ինտեգրված մոդուլների տեխնիկական սպասարկում</t>
  </si>
  <si>
    <t>04</t>
  </si>
  <si>
    <t>Ընդամենը ծախսեր</t>
  </si>
  <si>
    <t xml:space="preserve">Ընդամենը ծախսեր </t>
  </si>
  <si>
    <r>
      <t xml:space="preserve">2.2 </t>
    </r>
    <r>
      <rPr>
        <b/>
        <sz val="10"/>
        <color rgb="FF000000"/>
        <rFont val="GHEA Grapalat"/>
        <family val="3"/>
      </rPr>
      <t xml:space="preserve">. </t>
    </r>
    <r>
      <rPr>
        <i/>
        <sz val="10"/>
        <color rgb="FF000000"/>
        <rFont val="GHEA Grapalat"/>
        <family val="3"/>
      </rPr>
      <t xml:space="preserve">Ծառայողական գործուղումների գծով ծախսեր </t>
    </r>
  </si>
  <si>
    <t>Ֆինանսական կառավարման համակարգի վճարահաշվարկային ծառայություններ</t>
  </si>
  <si>
    <t>ՀՀ պետական կառավարման մարմինների կողմից դիմումներ, հայցադիմումներ, դատարանի վճիռներ և որոշումների դեմ վերաքննիչ և վճռաբեկ բողոքներ ներկայացնելիս` «Պետական տուրքի մասին» ՀՀ օրենքով սահմանված վճարումներ</t>
  </si>
  <si>
    <t>Արտասահմանյան պատվիրակության ընդունելություններ</t>
  </si>
  <si>
    <t>Արտասահմանյան պաշտոնական գործուղումներ</t>
  </si>
  <si>
    <t xml:space="preserve"> Պարտքի գրանցման և կառավարման DMFAS 6,0 համակարգի տեխնիկական սպասարկում</t>
  </si>
  <si>
    <t>01.01.2019թ. --01.01.2020թ. ժամանակահատվածի համար</t>
  </si>
  <si>
    <t>18 փետրվարի 2020 թ.</t>
  </si>
  <si>
    <t>ԱՄՓՈՓ</t>
  </si>
  <si>
    <t>Վահրամ Պողոսյան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</si>
</sst>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##,##0.0;\(##,##0.0\);\-"/>
  </numFmts>
  <fonts count="14" x14ac:knownFonts="1">
    <font>
      <sz val="11"/>
      <color theme="1"/>
      <name val="Calibri"/>
      <family val="2"/>
      <scheme val="minor"/>
    </font>
    <font>
      <sz val="9"/>
      <color rgb="FF000000"/>
      <name val="GHEA Grapalat"/>
      <family val="3"/>
    </font>
    <font>
      <sz val="9"/>
      <color theme="1"/>
      <name val="GHEA Grapalat"/>
      <family val="3"/>
    </font>
    <font>
      <i/>
      <sz val="9"/>
      <color rgb="FF000000"/>
      <name val="GHEA Grapalat"/>
      <family val="3"/>
    </font>
    <font>
      <i/>
      <sz val="9"/>
      <color theme="1"/>
      <name val="GHEA Grapalat"/>
      <family val="3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u/>
      <sz val="10"/>
      <color theme="1"/>
      <name val="GHEA Grapalat"/>
      <family val="3"/>
    </font>
    <font>
      <sz val="10"/>
      <color rgb="FF000000"/>
      <name val="GHEA Grapalat"/>
      <family val="3"/>
    </font>
    <font>
      <i/>
      <sz val="11"/>
      <color theme="1"/>
      <name val="GHEA Grapalat"/>
      <family val="3"/>
    </font>
    <font>
      <sz val="12"/>
      <color theme="1"/>
      <name val="GHEA Grapalat"/>
      <family val="3"/>
    </font>
    <font>
      <i/>
      <sz val="10"/>
      <color rgb="FF000000"/>
      <name val="GHEA Grapalat"/>
      <family val="3"/>
    </font>
    <font>
      <b/>
      <sz val="10"/>
      <color rgb="FF000000"/>
      <name val="GHEA Grapalat"/>
      <family val="3"/>
    </font>
    <font>
      <sz val="8"/>
      <name val="GHEA Grapalat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3" fillId="0" borderId="0" applyFill="0" applyBorder="0" applyProtection="0">
      <alignment horizontal="right" vertical="top"/>
    </xf>
  </cellStyleXfs>
  <cellXfs count="98">
    <xf numFmtId="0" fontId="0" fillId="0" borderId="0" xfId="0"/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/>
    <xf numFmtId="0" fontId="7" fillId="0" borderId="0" xfId="0" applyFont="1" applyAlignment="1">
      <alignment horizontal="right" vertical="center"/>
    </xf>
    <xf numFmtId="0" fontId="5" fillId="0" borderId="0" xfId="0" applyFont="1" applyAlignment="1"/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2" fontId="5" fillId="0" borderId="1" xfId="0" applyNumberFormat="1" applyFont="1" applyBorder="1"/>
    <xf numFmtId="0" fontId="9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2" fontId="5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/>
    <xf numFmtId="0" fontId="5" fillId="0" borderId="0" xfId="0" applyFont="1" applyBorder="1"/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</cellXfs>
  <cellStyles count="2">
    <cellStyle name="Normal" xfId="0" builtinId="0"/>
    <cellStyle name="SN_241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799"/>
  <sheetViews>
    <sheetView tabSelected="1" workbookViewId="0">
      <selection activeCell="B22" sqref="B22:L22"/>
    </sheetView>
  </sheetViews>
  <sheetFormatPr defaultRowHeight="16.5" x14ac:dyDescent="0.3"/>
  <cols>
    <col min="1" max="1" width="2" style="12" customWidth="1"/>
    <col min="2" max="2" width="9.140625" style="12" customWidth="1"/>
    <col min="3" max="3" width="67.85546875" style="12" customWidth="1"/>
    <col min="4" max="4" width="12" style="12" bestFit="1" customWidth="1"/>
    <col min="5" max="5" width="14.140625" style="12" customWidth="1"/>
    <col min="6" max="6" width="10.28515625" style="12" bestFit="1" customWidth="1"/>
    <col min="7" max="7" width="12" style="12" bestFit="1" customWidth="1"/>
    <col min="8" max="8" width="11.5703125" style="12" bestFit="1" customWidth="1"/>
    <col min="9" max="9" width="14.42578125" style="12" customWidth="1"/>
    <col min="10" max="10" width="14.5703125" style="12" customWidth="1"/>
    <col min="11" max="12" width="14.28515625" style="12" customWidth="1"/>
    <col min="13" max="13" width="9.5703125" style="12" customWidth="1"/>
    <col min="14" max="16384" width="9.140625" style="12"/>
  </cols>
  <sheetData>
    <row r="1" spans="2:14" x14ac:dyDescent="0.3">
      <c r="J1" s="95" t="s">
        <v>115</v>
      </c>
      <c r="K1" s="95"/>
      <c r="L1" s="95"/>
    </row>
    <row r="2" spans="2:14" x14ac:dyDescent="0.3">
      <c r="J2" s="68"/>
      <c r="K2" s="68"/>
      <c r="L2" s="68"/>
    </row>
    <row r="3" spans="2:14" x14ac:dyDescent="0.3">
      <c r="B3" s="96" t="s">
        <v>113</v>
      </c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2:14" x14ac:dyDescent="0.3">
      <c r="B4" s="96" t="s">
        <v>114</v>
      </c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2:14" x14ac:dyDescent="0.3">
      <c r="B5" s="96" t="s">
        <v>147</v>
      </c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2:14" x14ac:dyDescent="0.3">
      <c r="L6" s="12" t="s">
        <v>149</v>
      </c>
      <c r="N6" s="15"/>
    </row>
    <row r="7" spans="2:14" x14ac:dyDescent="0.3">
      <c r="B7" s="79" t="s">
        <v>27</v>
      </c>
      <c r="C7" s="79"/>
      <c r="D7" s="66" t="s">
        <v>28</v>
      </c>
      <c r="E7" s="80" t="s">
        <v>118</v>
      </c>
      <c r="F7" s="80"/>
      <c r="G7" s="80"/>
      <c r="H7" s="80"/>
      <c r="I7" s="80"/>
      <c r="J7" s="80"/>
      <c r="K7" s="80"/>
      <c r="L7" s="80"/>
    </row>
    <row r="8" spans="2:14" x14ac:dyDescent="0.3">
      <c r="B8" s="79"/>
      <c r="C8" s="79"/>
      <c r="D8" s="66" t="s">
        <v>29</v>
      </c>
      <c r="E8" s="80">
        <v>104021</v>
      </c>
      <c r="F8" s="80"/>
      <c r="G8" s="80"/>
      <c r="H8" s="80"/>
      <c r="I8" s="80"/>
      <c r="J8" s="80"/>
      <c r="K8" s="80"/>
      <c r="L8" s="80"/>
    </row>
    <row r="9" spans="2:14" x14ac:dyDescent="0.3"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</row>
    <row r="10" spans="2:14" x14ac:dyDescent="0.3">
      <c r="B10" s="79" t="s">
        <v>30</v>
      </c>
      <c r="C10" s="79"/>
      <c r="D10" s="66" t="s">
        <v>28</v>
      </c>
      <c r="E10" s="80" t="s">
        <v>118</v>
      </c>
      <c r="F10" s="80"/>
      <c r="G10" s="80"/>
      <c r="H10" s="80"/>
      <c r="I10" s="80"/>
      <c r="J10" s="80"/>
      <c r="K10" s="80"/>
      <c r="L10" s="80"/>
    </row>
    <row r="11" spans="2:14" x14ac:dyDescent="0.3">
      <c r="B11" s="79"/>
      <c r="C11" s="79"/>
      <c r="D11" s="66" t="s">
        <v>29</v>
      </c>
      <c r="E11" s="80">
        <v>104021</v>
      </c>
      <c r="F11" s="80"/>
      <c r="G11" s="80"/>
      <c r="H11" s="80"/>
      <c r="I11" s="80"/>
      <c r="J11" s="80"/>
      <c r="K11" s="80"/>
      <c r="L11" s="80"/>
    </row>
    <row r="12" spans="2:14" x14ac:dyDescent="0.3"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</row>
    <row r="13" spans="2:14" x14ac:dyDescent="0.3">
      <c r="B13" s="79" t="s">
        <v>31</v>
      </c>
      <c r="C13" s="79"/>
      <c r="D13" s="79"/>
      <c r="E13" s="80" t="s">
        <v>118</v>
      </c>
      <c r="F13" s="80"/>
      <c r="G13" s="80"/>
      <c r="H13" s="80"/>
      <c r="I13" s="80"/>
      <c r="J13" s="80"/>
      <c r="K13" s="80"/>
      <c r="L13" s="80"/>
    </row>
    <row r="14" spans="2:14" x14ac:dyDescent="0.3"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</row>
    <row r="15" spans="2:14" x14ac:dyDescent="0.3">
      <c r="B15" s="79" t="s">
        <v>32</v>
      </c>
      <c r="C15" s="79"/>
      <c r="D15" s="79"/>
      <c r="E15" s="80">
        <v>1006</v>
      </c>
      <c r="F15" s="80"/>
      <c r="G15" s="80"/>
      <c r="H15" s="80"/>
      <c r="I15" s="80"/>
      <c r="J15" s="80"/>
      <c r="K15" s="80"/>
      <c r="L15" s="80"/>
    </row>
    <row r="16" spans="2:14" x14ac:dyDescent="0.3"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</row>
    <row r="17" spans="2:15" x14ac:dyDescent="0.3">
      <c r="B17" s="79" t="s">
        <v>33</v>
      </c>
      <c r="C17" s="79"/>
      <c r="D17" s="79"/>
      <c r="E17" s="80">
        <v>1</v>
      </c>
      <c r="F17" s="80"/>
      <c r="G17" s="80"/>
      <c r="H17" s="80"/>
      <c r="I17" s="80"/>
      <c r="J17" s="80"/>
      <c r="K17" s="80"/>
      <c r="L17" s="80"/>
    </row>
    <row r="18" spans="2:15" x14ac:dyDescent="0.3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</row>
    <row r="19" spans="2:15" x14ac:dyDescent="0.3">
      <c r="B19" s="82" t="s">
        <v>34</v>
      </c>
      <c r="C19" s="82"/>
      <c r="D19" s="66" t="s">
        <v>35</v>
      </c>
      <c r="E19" s="83" t="s">
        <v>116</v>
      </c>
      <c r="F19" s="83"/>
      <c r="G19" s="83"/>
      <c r="H19" s="83"/>
      <c r="I19" s="83"/>
      <c r="J19" s="83"/>
      <c r="K19" s="83"/>
      <c r="L19" s="83"/>
    </row>
    <row r="20" spans="2:15" x14ac:dyDescent="0.3">
      <c r="B20" s="82"/>
      <c r="C20" s="82"/>
      <c r="D20" s="66" t="s">
        <v>36</v>
      </c>
      <c r="E20" s="83" t="s">
        <v>116</v>
      </c>
      <c r="F20" s="83"/>
      <c r="G20" s="83"/>
      <c r="H20" s="83"/>
      <c r="I20" s="83"/>
      <c r="J20" s="83"/>
      <c r="K20" s="83"/>
      <c r="L20" s="83"/>
    </row>
    <row r="21" spans="2:15" x14ac:dyDescent="0.3">
      <c r="B21" s="82"/>
      <c r="C21" s="82"/>
      <c r="D21" s="66" t="s">
        <v>37</v>
      </c>
      <c r="E21" s="83" t="s">
        <v>117</v>
      </c>
      <c r="F21" s="83"/>
      <c r="G21" s="83"/>
      <c r="H21" s="83"/>
      <c r="I21" s="83"/>
      <c r="J21" s="83"/>
      <c r="K21" s="83"/>
      <c r="L21" s="83"/>
    </row>
    <row r="22" spans="2:15" x14ac:dyDescent="0.3"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</row>
    <row r="23" spans="2:15" ht="27" x14ac:dyDescent="0.3">
      <c r="B23" s="85" t="s">
        <v>38</v>
      </c>
      <c r="C23" s="86"/>
      <c r="D23" s="66" t="s">
        <v>39</v>
      </c>
      <c r="E23" s="91" t="s">
        <v>119</v>
      </c>
      <c r="F23" s="92"/>
      <c r="G23" s="92"/>
      <c r="H23" s="92"/>
      <c r="I23" s="92"/>
      <c r="J23" s="92"/>
      <c r="K23" s="92"/>
      <c r="L23" s="93"/>
    </row>
    <row r="24" spans="2:15" ht="27" x14ac:dyDescent="0.3">
      <c r="B24" s="87"/>
      <c r="C24" s="88"/>
      <c r="D24" s="66" t="s">
        <v>40</v>
      </c>
      <c r="E24" s="80">
        <v>1108</v>
      </c>
      <c r="F24" s="80"/>
      <c r="G24" s="80"/>
      <c r="H24" s="80"/>
      <c r="I24" s="80"/>
      <c r="J24" s="80"/>
      <c r="K24" s="80"/>
      <c r="L24" s="80"/>
    </row>
    <row r="25" spans="2:15" ht="27" x14ac:dyDescent="0.3">
      <c r="B25" s="87"/>
      <c r="C25" s="88"/>
      <c r="D25" s="66" t="s">
        <v>41</v>
      </c>
      <c r="E25" s="91" t="s">
        <v>120</v>
      </c>
      <c r="F25" s="92"/>
      <c r="G25" s="92"/>
      <c r="H25" s="92"/>
      <c r="I25" s="92"/>
      <c r="J25" s="92"/>
      <c r="K25" s="92"/>
      <c r="L25" s="93"/>
    </row>
    <row r="26" spans="2:15" ht="27" x14ac:dyDescent="0.3">
      <c r="B26" s="89"/>
      <c r="C26" s="90"/>
      <c r="D26" s="66" t="s">
        <v>42</v>
      </c>
      <c r="E26" s="80">
        <v>11001</v>
      </c>
      <c r="F26" s="80"/>
      <c r="G26" s="80"/>
      <c r="H26" s="80"/>
      <c r="I26" s="80"/>
      <c r="J26" s="80"/>
      <c r="K26" s="80"/>
      <c r="L26" s="80"/>
    </row>
    <row r="27" spans="2:15" x14ac:dyDescent="0.3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</row>
    <row r="28" spans="2:15" x14ac:dyDescent="0.3">
      <c r="B28" s="79" t="s">
        <v>43</v>
      </c>
      <c r="C28" s="79"/>
      <c r="D28" s="79"/>
      <c r="E28" s="80" t="s">
        <v>123</v>
      </c>
      <c r="F28" s="80"/>
      <c r="G28" s="80"/>
      <c r="H28" s="80"/>
      <c r="I28" s="80"/>
      <c r="J28" s="80"/>
      <c r="K28" s="80"/>
      <c r="L28" s="80"/>
    </row>
    <row r="31" spans="2:15" ht="79.5" customHeight="1" x14ac:dyDescent="0.3">
      <c r="B31" s="74" t="s">
        <v>48</v>
      </c>
      <c r="C31" s="81" t="s">
        <v>1</v>
      </c>
      <c r="D31" s="81"/>
      <c r="E31" s="74" t="s">
        <v>47</v>
      </c>
      <c r="F31" s="74" t="s">
        <v>2</v>
      </c>
      <c r="G31" s="74"/>
      <c r="H31" s="74"/>
      <c r="I31" s="74" t="s">
        <v>45</v>
      </c>
      <c r="J31" s="74" t="s">
        <v>3</v>
      </c>
      <c r="K31" s="74" t="s">
        <v>4</v>
      </c>
      <c r="L31" s="74" t="s">
        <v>5</v>
      </c>
      <c r="M31" s="74" t="s">
        <v>44</v>
      </c>
      <c r="N31" s="74"/>
      <c r="O31" s="74" t="s">
        <v>6</v>
      </c>
    </row>
    <row r="32" spans="2:15" ht="67.5" x14ac:dyDescent="0.3">
      <c r="B32" s="74"/>
      <c r="C32" s="67" t="s">
        <v>7</v>
      </c>
      <c r="D32" s="65" t="s">
        <v>0</v>
      </c>
      <c r="E32" s="74"/>
      <c r="F32" s="65" t="s">
        <v>46</v>
      </c>
      <c r="G32" s="65" t="s">
        <v>8</v>
      </c>
      <c r="H32" s="65" t="s">
        <v>9</v>
      </c>
      <c r="I32" s="74"/>
      <c r="J32" s="74"/>
      <c r="K32" s="74"/>
      <c r="L32" s="74"/>
      <c r="M32" s="65" t="s">
        <v>10</v>
      </c>
      <c r="N32" s="65" t="s">
        <v>11</v>
      </c>
      <c r="O32" s="74"/>
    </row>
    <row r="33" spans="2:15" x14ac:dyDescent="0.3">
      <c r="B33" s="69" t="s">
        <v>12</v>
      </c>
      <c r="C33" s="69" t="s">
        <v>13</v>
      </c>
      <c r="D33" s="69" t="s">
        <v>14</v>
      </c>
      <c r="E33" s="69" t="s">
        <v>15</v>
      </c>
      <c r="F33" s="69" t="s">
        <v>16</v>
      </c>
      <c r="G33" s="69" t="s">
        <v>17</v>
      </c>
      <c r="H33" s="69" t="s">
        <v>18</v>
      </c>
      <c r="I33" s="69" t="s">
        <v>19</v>
      </c>
      <c r="J33" s="69" t="s">
        <v>20</v>
      </c>
      <c r="K33" s="69" t="s">
        <v>21</v>
      </c>
      <c r="L33" s="69" t="s">
        <v>22</v>
      </c>
      <c r="M33" s="69" t="s">
        <v>23</v>
      </c>
      <c r="N33" s="69" t="s">
        <v>24</v>
      </c>
      <c r="O33" s="69" t="s">
        <v>25</v>
      </c>
    </row>
    <row r="34" spans="2:15" ht="17.25" x14ac:dyDescent="0.3">
      <c r="B34" s="56">
        <v>1100000</v>
      </c>
      <c r="C34" s="55" t="s">
        <v>69</v>
      </c>
      <c r="D34" s="56" t="s">
        <v>26</v>
      </c>
      <c r="E34" s="38">
        <f>E35+E44+E52+E56+E67+E70+E75+E80</f>
        <v>2565068.7000000002</v>
      </c>
      <c r="F34" s="38">
        <f t="shared" ref="F34" si="0">F35+F44+F52+F56+F67+F70+F75+F80</f>
        <v>0</v>
      </c>
      <c r="G34" s="38">
        <f>G35+G44+G52+G56+G67+G70+G75+G80+G51</f>
        <v>-36399.300000000003</v>
      </c>
      <c r="H34" s="38">
        <f t="shared" ref="H34" si="1">H35+H44+H52+H56+H67+H70+H75+H80</f>
        <v>0</v>
      </c>
      <c r="I34" s="38">
        <f t="shared" ref="I34:I35" si="2">E34+F34+G34+H34</f>
        <v>2528669.4000000004</v>
      </c>
      <c r="J34" s="38">
        <f>J35+J44+J52+J56+J67+J70+J75+J80</f>
        <v>2492485.0499999993</v>
      </c>
      <c r="K34" s="38">
        <f>K35+K44+K52+K56+K67+K70+K75+K80</f>
        <v>2474906.8099999996</v>
      </c>
      <c r="L34" s="38">
        <f>L35+L44+L52+L56+L67+L70+L75+L80</f>
        <v>2480078.9300000002</v>
      </c>
      <c r="M34" s="13"/>
      <c r="N34" s="13"/>
      <c r="O34" s="13"/>
    </row>
    <row r="35" spans="2:15" ht="54" x14ac:dyDescent="0.3">
      <c r="B35" s="56">
        <v>1110000</v>
      </c>
      <c r="C35" s="55" t="s">
        <v>62</v>
      </c>
      <c r="D35" s="56" t="s">
        <v>26</v>
      </c>
      <c r="E35" s="36">
        <f t="shared" ref="E35:H35" si="3">E37+E38+E39</f>
        <v>2365303.7999999998</v>
      </c>
      <c r="F35" s="36">
        <f t="shared" si="3"/>
        <v>0</v>
      </c>
      <c r="G35" s="36">
        <f t="shared" si="3"/>
        <v>15600</v>
      </c>
      <c r="H35" s="36">
        <f t="shared" si="3"/>
        <v>0</v>
      </c>
      <c r="I35" s="36">
        <f t="shared" si="2"/>
        <v>2380903.7999999998</v>
      </c>
      <c r="J35" s="36">
        <f>J37+J38+J39</f>
        <v>2380903.7999999998</v>
      </c>
      <c r="K35" s="36">
        <f>K37+K38+K39</f>
        <v>2366150.66</v>
      </c>
      <c r="L35" s="36">
        <f>L37+L38+L39</f>
        <v>2365909.12</v>
      </c>
      <c r="M35" s="13"/>
      <c r="N35" s="13"/>
      <c r="O35" s="13"/>
    </row>
    <row r="36" spans="2:15" ht="17.25" x14ac:dyDescent="0.3">
      <c r="B36" s="56">
        <v>1110000</v>
      </c>
      <c r="C36" s="57" t="s">
        <v>49</v>
      </c>
      <c r="D36" s="56" t="s">
        <v>26</v>
      </c>
      <c r="E36" s="37"/>
      <c r="F36" s="37"/>
      <c r="G36" s="37"/>
      <c r="H36" s="37"/>
      <c r="I36" s="38"/>
      <c r="J36" s="37"/>
      <c r="K36" s="37"/>
      <c r="L36" s="37"/>
      <c r="M36" s="13"/>
      <c r="N36" s="13"/>
      <c r="O36" s="13"/>
    </row>
    <row r="37" spans="2:15" ht="17.25" x14ac:dyDescent="0.3">
      <c r="B37" s="56">
        <v>1111000</v>
      </c>
      <c r="C37" s="55" t="s">
        <v>70</v>
      </c>
      <c r="D37" s="56">
        <v>411100</v>
      </c>
      <c r="E37" s="38">
        <v>1839680.7</v>
      </c>
      <c r="F37" s="37"/>
      <c r="G37" s="38">
        <v>15600</v>
      </c>
      <c r="H37" s="37"/>
      <c r="I37" s="38">
        <f>E37+F37+G37+H37</f>
        <v>1855280.7</v>
      </c>
      <c r="J37" s="38">
        <v>1855280.7</v>
      </c>
      <c r="K37" s="38">
        <v>1841332.52</v>
      </c>
      <c r="L37" s="38">
        <v>1841090.98</v>
      </c>
      <c r="M37" s="13"/>
      <c r="N37" s="13"/>
      <c r="O37" s="13"/>
    </row>
    <row r="38" spans="2:15" ht="17.25" x14ac:dyDescent="0.3">
      <c r="B38" s="56">
        <v>1112000</v>
      </c>
      <c r="C38" s="55" t="s">
        <v>71</v>
      </c>
      <c r="D38" s="56">
        <v>411200</v>
      </c>
      <c r="E38" s="38">
        <v>356053.6</v>
      </c>
      <c r="F38" s="37"/>
      <c r="G38" s="37"/>
      <c r="H38" s="37"/>
      <c r="I38" s="38">
        <f t="shared" ref="I38:I39" si="4">E38+F38+G38+H38</f>
        <v>356053.6</v>
      </c>
      <c r="J38" s="38">
        <v>356053.6</v>
      </c>
      <c r="K38" s="38">
        <v>355566.66</v>
      </c>
      <c r="L38" s="38">
        <v>355566.66</v>
      </c>
      <c r="M38" s="27"/>
      <c r="N38" s="13"/>
      <c r="O38" s="13"/>
    </row>
    <row r="39" spans="2:15" ht="17.25" x14ac:dyDescent="0.3">
      <c r="B39" s="56">
        <v>1113000</v>
      </c>
      <c r="C39" s="55" t="s">
        <v>72</v>
      </c>
      <c r="D39" s="56">
        <v>411300</v>
      </c>
      <c r="E39" s="38">
        <v>169569.5</v>
      </c>
      <c r="F39" s="37"/>
      <c r="G39" s="37"/>
      <c r="H39" s="37"/>
      <c r="I39" s="38">
        <f t="shared" si="4"/>
        <v>169569.5</v>
      </c>
      <c r="J39" s="38">
        <v>169569.5</v>
      </c>
      <c r="K39" s="38">
        <v>169251.48</v>
      </c>
      <c r="L39" s="38">
        <v>169251.48</v>
      </c>
      <c r="M39" s="13"/>
      <c r="N39" s="13"/>
      <c r="O39" s="13"/>
    </row>
    <row r="40" spans="2:15" ht="17.25" x14ac:dyDescent="0.3">
      <c r="B40" s="56">
        <v>1114000</v>
      </c>
      <c r="C40" s="55" t="s">
        <v>50</v>
      </c>
      <c r="D40" s="56">
        <v>411400</v>
      </c>
      <c r="E40" s="37"/>
      <c r="F40" s="37"/>
      <c r="G40" s="37"/>
      <c r="H40" s="37"/>
      <c r="I40" s="37"/>
      <c r="J40" s="37"/>
      <c r="K40" s="37"/>
      <c r="L40" s="37"/>
      <c r="M40" s="13"/>
      <c r="N40" s="13"/>
      <c r="O40" s="13"/>
    </row>
    <row r="41" spans="2:15" ht="17.25" x14ac:dyDescent="0.3">
      <c r="B41" s="56">
        <v>1115000</v>
      </c>
      <c r="C41" s="55" t="s">
        <v>73</v>
      </c>
      <c r="D41" s="56">
        <v>411500</v>
      </c>
      <c r="E41" s="37"/>
      <c r="F41" s="37"/>
      <c r="G41" s="37"/>
      <c r="H41" s="37"/>
      <c r="I41" s="37"/>
      <c r="J41" s="37"/>
      <c r="K41" s="37"/>
      <c r="L41" s="37"/>
      <c r="M41" s="13"/>
      <c r="N41" s="13"/>
      <c r="O41" s="13"/>
    </row>
    <row r="42" spans="2:15" ht="17.25" x14ac:dyDescent="0.3">
      <c r="B42" s="56">
        <v>1116000</v>
      </c>
      <c r="C42" s="55" t="s">
        <v>74</v>
      </c>
      <c r="D42" s="56">
        <v>412100</v>
      </c>
      <c r="E42" s="37"/>
      <c r="F42" s="37"/>
      <c r="G42" s="37"/>
      <c r="H42" s="37"/>
      <c r="I42" s="37"/>
      <c r="J42" s="37"/>
      <c r="K42" s="37"/>
      <c r="L42" s="37"/>
      <c r="M42" s="13"/>
      <c r="N42" s="13"/>
      <c r="O42" s="13"/>
    </row>
    <row r="43" spans="2:15" ht="17.25" x14ac:dyDescent="0.3">
      <c r="B43" s="56">
        <v>1120000</v>
      </c>
      <c r="C43" s="55" t="s">
        <v>51</v>
      </c>
      <c r="D43" s="56" t="s">
        <v>26</v>
      </c>
      <c r="E43" s="37"/>
      <c r="F43" s="37"/>
      <c r="G43" s="37"/>
      <c r="H43" s="37"/>
      <c r="I43" s="37"/>
      <c r="J43" s="37"/>
      <c r="K43" s="37"/>
      <c r="L43" s="37"/>
      <c r="M43" s="13"/>
      <c r="N43" s="13"/>
      <c r="O43" s="13"/>
    </row>
    <row r="44" spans="2:15" ht="17.25" x14ac:dyDescent="0.3">
      <c r="B44" s="56">
        <v>1121000</v>
      </c>
      <c r="C44" s="57" t="s">
        <v>52</v>
      </c>
      <c r="D44" s="56"/>
      <c r="E44" s="38">
        <f>E46+E47+E48+E49+E51</f>
        <v>61185.1</v>
      </c>
      <c r="F44" s="38">
        <f t="shared" ref="F44:H44" si="5">F46+F47+F48+F49</f>
        <v>0</v>
      </c>
      <c r="G44" s="38">
        <f t="shared" si="5"/>
        <v>-3891.9</v>
      </c>
      <c r="H44" s="38">
        <f t="shared" si="5"/>
        <v>-9804.82</v>
      </c>
      <c r="I44" s="38">
        <f t="shared" ref="I44" si="6">E44+F44+G44+H44</f>
        <v>47488.38</v>
      </c>
      <c r="J44" s="37">
        <f>J46+J47+J48+J49</f>
        <v>17665.89</v>
      </c>
      <c r="K44" s="37">
        <f t="shared" ref="K44:L44" si="7">K46+K47+K48+K49</f>
        <v>17665.89</v>
      </c>
      <c r="L44" s="37">
        <f t="shared" si="7"/>
        <v>17018.68</v>
      </c>
      <c r="M44" s="13"/>
      <c r="N44" s="13"/>
      <c r="O44" s="13"/>
    </row>
    <row r="45" spans="2:15" ht="17.25" x14ac:dyDescent="0.3">
      <c r="B45" s="56">
        <v>1121100</v>
      </c>
      <c r="C45" s="55" t="s">
        <v>75</v>
      </c>
      <c r="D45" s="56">
        <v>421100</v>
      </c>
      <c r="E45" s="37"/>
      <c r="F45" s="37"/>
      <c r="G45" s="37"/>
      <c r="H45" s="37"/>
      <c r="I45" s="38"/>
      <c r="J45" s="37"/>
      <c r="K45" s="37"/>
      <c r="L45" s="37"/>
      <c r="M45" s="13"/>
      <c r="N45" s="13"/>
      <c r="O45" s="13"/>
    </row>
    <row r="46" spans="2:15" ht="17.25" x14ac:dyDescent="0.3">
      <c r="B46" s="56">
        <v>1121200</v>
      </c>
      <c r="C46" s="55" t="s">
        <v>76</v>
      </c>
      <c r="D46" s="56">
        <v>421200</v>
      </c>
      <c r="E46" s="38">
        <v>22471.1</v>
      </c>
      <c r="F46" s="37"/>
      <c r="G46" s="37"/>
      <c r="H46" s="38">
        <v>-7310.7</v>
      </c>
      <c r="I46" s="38">
        <f t="shared" ref="I46:I49" si="8">E46+F46+G46+H46</f>
        <v>15160.399999999998</v>
      </c>
      <c r="J46" s="37">
        <v>4625.84</v>
      </c>
      <c r="K46" s="37">
        <v>4625.84</v>
      </c>
      <c r="L46" s="38">
        <v>4403.58</v>
      </c>
      <c r="M46" s="13"/>
      <c r="N46" s="13"/>
      <c r="O46" s="13"/>
    </row>
    <row r="47" spans="2:15" ht="17.25" x14ac:dyDescent="0.3">
      <c r="B47" s="56">
        <v>1121300</v>
      </c>
      <c r="C47" s="55" t="s">
        <v>77</v>
      </c>
      <c r="D47" s="56">
        <v>421300</v>
      </c>
      <c r="E47" s="38">
        <v>1325.4</v>
      </c>
      <c r="F47" s="37"/>
      <c r="G47" s="37"/>
      <c r="H47" s="37">
        <v>-544.12</v>
      </c>
      <c r="I47" s="38">
        <f t="shared" si="8"/>
        <v>781.28000000000009</v>
      </c>
      <c r="J47" s="38">
        <v>643.41999999999996</v>
      </c>
      <c r="K47" s="38">
        <v>643.41999999999996</v>
      </c>
      <c r="L47" s="38">
        <v>639.1</v>
      </c>
      <c r="M47" s="13"/>
      <c r="N47" s="13"/>
      <c r="O47" s="13"/>
    </row>
    <row r="48" spans="2:15" ht="17.25" x14ac:dyDescent="0.3">
      <c r="B48" s="56">
        <v>1121400</v>
      </c>
      <c r="C48" s="55" t="s">
        <v>78</v>
      </c>
      <c r="D48" s="56">
        <v>421400</v>
      </c>
      <c r="E48" s="38">
        <v>21308.6</v>
      </c>
      <c r="F48" s="37"/>
      <c r="G48" s="37">
        <v>-3891.9</v>
      </c>
      <c r="H48" s="38">
        <v>-2050</v>
      </c>
      <c r="I48" s="38">
        <f t="shared" si="8"/>
        <v>15366.699999999997</v>
      </c>
      <c r="J48" s="37">
        <v>11872.63</v>
      </c>
      <c r="K48" s="37">
        <v>11872.63</v>
      </c>
      <c r="L48" s="38">
        <v>11452</v>
      </c>
      <c r="M48" s="13"/>
      <c r="N48" s="13"/>
      <c r="O48" s="13"/>
    </row>
    <row r="49" spans="2:15" ht="17.25" x14ac:dyDescent="0.3">
      <c r="B49" s="56">
        <v>1121500</v>
      </c>
      <c r="C49" s="55" t="s">
        <v>79</v>
      </c>
      <c r="D49" s="56">
        <v>421500</v>
      </c>
      <c r="E49" s="38">
        <v>480</v>
      </c>
      <c r="F49" s="37"/>
      <c r="G49" s="37"/>
      <c r="H49" s="38">
        <v>100</v>
      </c>
      <c r="I49" s="38">
        <f t="shared" si="8"/>
        <v>580</v>
      </c>
      <c r="J49" s="38">
        <v>524</v>
      </c>
      <c r="K49" s="38">
        <v>524</v>
      </c>
      <c r="L49" s="38">
        <v>524</v>
      </c>
      <c r="M49" s="13"/>
      <c r="N49" s="13"/>
      <c r="O49" s="13"/>
    </row>
    <row r="50" spans="2:15" ht="17.25" x14ac:dyDescent="0.3">
      <c r="B50" s="56">
        <v>1121600</v>
      </c>
      <c r="C50" s="55" t="s">
        <v>80</v>
      </c>
      <c r="D50" s="56">
        <v>421600</v>
      </c>
      <c r="E50" s="37"/>
      <c r="F50" s="37"/>
      <c r="G50" s="37"/>
      <c r="H50" s="37"/>
      <c r="I50" s="38"/>
      <c r="J50" s="37"/>
      <c r="K50" s="37"/>
      <c r="L50" s="37"/>
      <c r="M50" s="13"/>
      <c r="N50" s="13"/>
      <c r="O50" s="13"/>
    </row>
    <row r="51" spans="2:15" ht="17.25" x14ac:dyDescent="0.3">
      <c r="B51" s="56">
        <v>1121700</v>
      </c>
      <c r="C51" s="55" t="s">
        <v>81</v>
      </c>
      <c r="D51" s="56">
        <v>421700</v>
      </c>
      <c r="E51" s="38">
        <v>15600</v>
      </c>
      <c r="F51" s="37"/>
      <c r="G51" s="38">
        <v>-15600</v>
      </c>
      <c r="H51" s="37"/>
      <c r="I51" s="38">
        <f t="shared" ref="I51:I53" si="9">E51+F51+G51+H51</f>
        <v>0</v>
      </c>
      <c r="J51" s="37"/>
      <c r="K51" s="37"/>
      <c r="L51" s="37"/>
      <c r="M51" s="13"/>
      <c r="N51" s="13"/>
      <c r="O51" s="13"/>
    </row>
    <row r="52" spans="2:15" ht="17.25" x14ac:dyDescent="0.3">
      <c r="B52" s="56">
        <v>1122000</v>
      </c>
      <c r="C52" s="57" t="s">
        <v>141</v>
      </c>
      <c r="D52" s="56" t="s">
        <v>26</v>
      </c>
      <c r="E52" s="38">
        <f t="shared" ref="E52:H52" si="10">E53</f>
        <v>44952</v>
      </c>
      <c r="F52" s="38">
        <f t="shared" si="10"/>
        <v>0</v>
      </c>
      <c r="G52" s="38">
        <f t="shared" si="10"/>
        <v>0</v>
      </c>
      <c r="H52" s="38">
        <f t="shared" si="10"/>
        <v>-19644.5</v>
      </c>
      <c r="I52" s="38">
        <f t="shared" si="9"/>
        <v>25307.5</v>
      </c>
      <c r="J52" s="38">
        <f>J53</f>
        <v>25307.5</v>
      </c>
      <c r="K52" s="38">
        <f>K53</f>
        <v>22482.400000000001</v>
      </c>
      <c r="L52" s="38">
        <f>L53</f>
        <v>19445.599999999999</v>
      </c>
      <c r="M52" s="13"/>
      <c r="N52" s="13"/>
      <c r="O52" s="13"/>
    </row>
    <row r="53" spans="2:15" ht="17.25" x14ac:dyDescent="0.3">
      <c r="B53" s="56">
        <v>1122100</v>
      </c>
      <c r="C53" s="55" t="s">
        <v>82</v>
      </c>
      <c r="D53" s="56">
        <v>422100</v>
      </c>
      <c r="E53" s="38">
        <v>44952</v>
      </c>
      <c r="F53" s="37"/>
      <c r="G53" s="37"/>
      <c r="H53" s="38">
        <v>-19644.5</v>
      </c>
      <c r="I53" s="38">
        <f t="shared" si="9"/>
        <v>25307.5</v>
      </c>
      <c r="J53" s="38">
        <v>25307.5</v>
      </c>
      <c r="K53" s="38">
        <v>22482.400000000001</v>
      </c>
      <c r="L53" s="38">
        <v>19445.599999999999</v>
      </c>
      <c r="M53" s="13"/>
      <c r="N53" s="13"/>
      <c r="O53" s="13"/>
    </row>
    <row r="54" spans="2:15" ht="17.25" x14ac:dyDescent="0.3">
      <c r="B54" s="56">
        <v>1122200</v>
      </c>
      <c r="C54" s="55" t="s">
        <v>83</v>
      </c>
      <c r="D54" s="56">
        <v>422200</v>
      </c>
      <c r="E54" s="37"/>
      <c r="F54" s="37"/>
      <c r="G54" s="37"/>
      <c r="H54" s="37"/>
      <c r="I54" s="37"/>
      <c r="J54" s="37"/>
      <c r="K54" s="37"/>
      <c r="L54" s="37"/>
      <c r="M54" s="13"/>
      <c r="N54" s="13"/>
      <c r="O54" s="13"/>
    </row>
    <row r="55" spans="2:15" ht="17.25" x14ac:dyDescent="0.3">
      <c r="B55" s="56">
        <v>1122300</v>
      </c>
      <c r="C55" s="55" t="s">
        <v>84</v>
      </c>
      <c r="D55" s="56">
        <v>422900</v>
      </c>
      <c r="E55" s="37"/>
      <c r="F55" s="37"/>
      <c r="G55" s="37"/>
      <c r="H55" s="37"/>
      <c r="I55" s="37"/>
      <c r="J55" s="37"/>
      <c r="K55" s="37"/>
      <c r="L55" s="37"/>
      <c r="M55" s="13"/>
      <c r="N55" s="13"/>
      <c r="O55" s="13"/>
    </row>
    <row r="56" spans="2:15" ht="17.25" x14ac:dyDescent="0.3">
      <c r="B56" s="56">
        <v>1123000</v>
      </c>
      <c r="C56" s="57" t="s">
        <v>85</v>
      </c>
      <c r="D56" s="56" t="s">
        <v>26</v>
      </c>
      <c r="E56" s="38">
        <f>E58+E63+E64+E59+E60</f>
        <v>43495.1</v>
      </c>
      <c r="F56" s="38">
        <f t="shared" ref="F56:H56" si="11">F58+F63+F64+F59+F60</f>
        <v>0</v>
      </c>
      <c r="G56" s="38">
        <f t="shared" si="11"/>
        <v>-17641.5</v>
      </c>
      <c r="H56" s="38">
        <f t="shared" si="11"/>
        <v>38531.22</v>
      </c>
      <c r="I56" s="38">
        <f t="shared" ref="I56" si="12">E56+F56+G56+H56</f>
        <v>64384.82</v>
      </c>
      <c r="J56" s="38">
        <f>J57+J58+J59+J60+J63+J64</f>
        <v>52880</v>
      </c>
      <c r="K56" s="38">
        <f t="shared" ref="K56:L56" si="13">K57+K58+K59+K60+K63+K64</f>
        <v>52880</v>
      </c>
      <c r="L56" s="38">
        <f t="shared" si="13"/>
        <v>54846.1</v>
      </c>
      <c r="M56" s="13"/>
      <c r="N56" s="13"/>
      <c r="O56" s="13"/>
    </row>
    <row r="57" spans="2:15" ht="17.25" x14ac:dyDescent="0.3">
      <c r="B57" s="56">
        <v>1123100</v>
      </c>
      <c r="C57" s="55" t="s">
        <v>86</v>
      </c>
      <c r="D57" s="56">
        <v>423100</v>
      </c>
      <c r="E57" s="37"/>
      <c r="F57" s="37"/>
      <c r="G57" s="37"/>
      <c r="H57" s="37"/>
      <c r="I57" s="37"/>
      <c r="J57" s="37"/>
      <c r="K57" s="37"/>
      <c r="L57" s="37"/>
      <c r="M57" s="13"/>
      <c r="N57" s="13"/>
      <c r="O57" s="13"/>
    </row>
    <row r="58" spans="2:15" ht="17.25" x14ac:dyDescent="0.3">
      <c r="B58" s="56">
        <v>1123200</v>
      </c>
      <c r="C58" s="55" t="s">
        <v>87</v>
      </c>
      <c r="D58" s="56">
        <v>423200</v>
      </c>
      <c r="E58" s="38">
        <v>26112.6</v>
      </c>
      <c r="F58" s="37"/>
      <c r="G58" s="38">
        <v>-9684.5</v>
      </c>
      <c r="H58" s="37">
        <v>-97.4</v>
      </c>
      <c r="I58" s="38">
        <f t="shared" ref="I58:I60" si="14">E58+F58+G58+H58</f>
        <v>16330.699999999999</v>
      </c>
      <c r="J58" s="38">
        <v>11599.22</v>
      </c>
      <c r="K58" s="38">
        <v>11599.22</v>
      </c>
      <c r="L58" s="38">
        <v>11599.22</v>
      </c>
      <c r="M58" s="13"/>
      <c r="N58" s="13"/>
      <c r="O58" s="13"/>
    </row>
    <row r="59" spans="2:15" ht="17.25" x14ac:dyDescent="0.3">
      <c r="B59" s="56">
        <v>1123300</v>
      </c>
      <c r="C59" s="55" t="s">
        <v>88</v>
      </c>
      <c r="D59" s="56">
        <v>423300</v>
      </c>
      <c r="E59" s="38">
        <v>3000</v>
      </c>
      <c r="F59" s="37"/>
      <c r="G59" s="38">
        <v>-2730</v>
      </c>
      <c r="H59" s="37"/>
      <c r="I59" s="38">
        <f t="shared" si="14"/>
        <v>270</v>
      </c>
      <c r="J59" s="38">
        <v>270</v>
      </c>
      <c r="K59" s="38">
        <v>270</v>
      </c>
      <c r="L59" s="38">
        <v>973</v>
      </c>
      <c r="M59" s="13"/>
      <c r="N59" s="13"/>
      <c r="O59" s="13"/>
    </row>
    <row r="60" spans="2:15" ht="17.25" x14ac:dyDescent="0.3">
      <c r="B60" s="56">
        <v>1123400</v>
      </c>
      <c r="C60" s="55" t="s">
        <v>89</v>
      </c>
      <c r="D60" s="56">
        <v>423400</v>
      </c>
      <c r="E60" s="38">
        <v>4471.8999999999996</v>
      </c>
      <c r="F60" s="37"/>
      <c r="G60" s="38">
        <v>-2937</v>
      </c>
      <c r="H60" s="37"/>
      <c r="I60" s="38">
        <f t="shared" si="14"/>
        <v>1534.8999999999996</v>
      </c>
      <c r="J60" s="38">
        <v>406.5</v>
      </c>
      <c r="K60" s="38">
        <v>406.5</v>
      </c>
      <c r="L60" s="37">
        <v>1613.75</v>
      </c>
      <c r="M60" s="13"/>
      <c r="N60" s="13"/>
      <c r="O60" s="13"/>
    </row>
    <row r="61" spans="2:15" ht="17.25" x14ac:dyDescent="0.3">
      <c r="B61" s="56">
        <v>1123500</v>
      </c>
      <c r="C61" s="55" t="s">
        <v>90</v>
      </c>
      <c r="D61" s="56">
        <v>423500</v>
      </c>
      <c r="E61" s="37"/>
      <c r="F61" s="37"/>
      <c r="G61" s="37"/>
      <c r="H61" s="37"/>
      <c r="I61" s="37"/>
      <c r="J61" s="37"/>
      <c r="K61" s="37"/>
      <c r="L61" s="37"/>
      <c r="M61" s="13"/>
      <c r="N61" s="13"/>
      <c r="O61" s="13"/>
    </row>
    <row r="62" spans="2:15" ht="17.25" x14ac:dyDescent="0.3">
      <c r="B62" s="56">
        <v>1123600</v>
      </c>
      <c r="C62" s="55" t="s">
        <v>91</v>
      </c>
      <c r="D62" s="56">
        <v>423600</v>
      </c>
      <c r="E62" s="37"/>
      <c r="F62" s="37"/>
      <c r="G62" s="37"/>
      <c r="H62" s="37"/>
      <c r="I62" s="37"/>
      <c r="J62" s="37"/>
      <c r="K62" s="37"/>
      <c r="L62" s="37"/>
      <c r="M62" s="13"/>
      <c r="N62" s="13"/>
      <c r="O62" s="13"/>
    </row>
    <row r="63" spans="2:15" ht="17.25" x14ac:dyDescent="0.3">
      <c r="B63" s="56">
        <v>1123700</v>
      </c>
      <c r="C63" s="55" t="s">
        <v>92</v>
      </c>
      <c r="D63" s="56">
        <v>423700</v>
      </c>
      <c r="E63" s="38">
        <v>1500</v>
      </c>
      <c r="F63" s="37"/>
      <c r="G63" s="37"/>
      <c r="H63" s="38">
        <v>1974</v>
      </c>
      <c r="I63" s="38">
        <f t="shared" ref="I63:I64" si="15">E63+F63+G63+H63</f>
        <v>3474</v>
      </c>
      <c r="J63" s="38">
        <v>2317</v>
      </c>
      <c r="K63" s="38">
        <v>2317</v>
      </c>
      <c r="L63" s="37">
        <v>2372.85</v>
      </c>
      <c r="M63" s="13"/>
      <c r="N63" s="13"/>
      <c r="O63" s="13"/>
    </row>
    <row r="64" spans="2:15" ht="17.25" x14ac:dyDescent="0.3">
      <c r="B64" s="56">
        <v>1123800</v>
      </c>
      <c r="C64" s="55" t="s">
        <v>93</v>
      </c>
      <c r="D64" s="56">
        <v>423900</v>
      </c>
      <c r="E64" s="38">
        <v>8410.6</v>
      </c>
      <c r="F64" s="37"/>
      <c r="G64" s="38">
        <v>-2290</v>
      </c>
      <c r="H64" s="38">
        <v>36654.620000000003</v>
      </c>
      <c r="I64" s="38">
        <f t="shared" si="15"/>
        <v>42775.22</v>
      </c>
      <c r="J64" s="38">
        <v>38287.279999999999</v>
      </c>
      <c r="K64" s="38">
        <v>38287.279999999999</v>
      </c>
      <c r="L64" s="38">
        <v>38287.279999999999</v>
      </c>
      <c r="M64" s="13"/>
      <c r="N64" s="13"/>
      <c r="O64" s="13"/>
    </row>
    <row r="65" spans="2:15" ht="17.25" x14ac:dyDescent="0.3">
      <c r="B65" s="56">
        <v>1124000</v>
      </c>
      <c r="C65" s="57" t="s">
        <v>53</v>
      </c>
      <c r="D65" s="56" t="s">
        <v>26</v>
      </c>
      <c r="E65" s="37"/>
      <c r="F65" s="37"/>
      <c r="G65" s="37"/>
      <c r="H65" s="37"/>
      <c r="I65" s="37"/>
      <c r="J65" s="37"/>
      <c r="K65" s="37"/>
      <c r="L65" s="37"/>
      <c r="M65" s="13"/>
      <c r="N65" s="13"/>
      <c r="O65" s="13"/>
    </row>
    <row r="66" spans="2:15" ht="17.25" x14ac:dyDescent="0.3">
      <c r="B66" s="56">
        <v>1124100</v>
      </c>
      <c r="C66" s="55" t="s">
        <v>94</v>
      </c>
      <c r="D66" s="56">
        <v>424100</v>
      </c>
      <c r="E66" s="37"/>
      <c r="F66" s="37"/>
      <c r="G66" s="37"/>
      <c r="H66" s="37"/>
      <c r="I66" s="37"/>
      <c r="J66" s="37"/>
      <c r="K66" s="37"/>
      <c r="L66" s="37"/>
      <c r="M66" s="13"/>
      <c r="N66" s="13"/>
      <c r="O66" s="13"/>
    </row>
    <row r="67" spans="2:15" ht="17.25" x14ac:dyDescent="0.3">
      <c r="B67" s="56">
        <v>1125000</v>
      </c>
      <c r="C67" s="57" t="s">
        <v>54</v>
      </c>
      <c r="D67" s="56" t="s">
        <v>26</v>
      </c>
      <c r="E67" s="38">
        <f t="shared" ref="E67:H67" si="16">E68+E69</f>
        <v>7500</v>
      </c>
      <c r="F67" s="38">
        <f t="shared" si="16"/>
        <v>0</v>
      </c>
      <c r="G67" s="38">
        <f t="shared" si="16"/>
        <v>-3500</v>
      </c>
      <c r="H67" s="38">
        <f t="shared" si="16"/>
        <v>0</v>
      </c>
      <c r="I67" s="38">
        <f t="shared" ref="I67" si="17">E67+F67+G67+H67</f>
        <v>4000</v>
      </c>
      <c r="J67" s="38">
        <f>J68+J69</f>
        <v>2918.51</v>
      </c>
      <c r="K67" s="38">
        <f t="shared" ref="K67:L67" si="18">K68+K69</f>
        <v>2918.51</v>
      </c>
      <c r="L67" s="38">
        <f t="shared" si="18"/>
        <v>2918.51</v>
      </c>
      <c r="M67" s="13"/>
      <c r="N67" s="13"/>
      <c r="O67" s="13"/>
    </row>
    <row r="68" spans="2:15" ht="17.25" x14ac:dyDescent="0.3">
      <c r="B68" s="56">
        <v>1125100</v>
      </c>
      <c r="C68" s="55" t="s">
        <v>95</v>
      </c>
      <c r="D68" s="56">
        <v>425100</v>
      </c>
      <c r="E68" s="37"/>
      <c r="F68" s="37"/>
      <c r="G68" s="37"/>
      <c r="H68" s="37"/>
      <c r="I68" s="37"/>
      <c r="J68" s="37"/>
      <c r="K68" s="37"/>
      <c r="L68" s="37"/>
      <c r="M68" s="13"/>
      <c r="N68" s="13"/>
      <c r="O68" s="13"/>
    </row>
    <row r="69" spans="2:15" ht="17.25" x14ac:dyDescent="0.3">
      <c r="B69" s="56">
        <v>1125200</v>
      </c>
      <c r="C69" s="55" t="s">
        <v>96</v>
      </c>
      <c r="D69" s="56">
        <v>425200</v>
      </c>
      <c r="E69" s="38">
        <v>7500</v>
      </c>
      <c r="F69" s="37"/>
      <c r="G69" s="38">
        <v>-3500</v>
      </c>
      <c r="H69" s="37"/>
      <c r="I69" s="38">
        <f t="shared" ref="I69:I75" si="19">E69+F69+G69+H69</f>
        <v>4000</v>
      </c>
      <c r="J69" s="38">
        <v>2918.51</v>
      </c>
      <c r="K69" s="38">
        <v>2918.51</v>
      </c>
      <c r="L69" s="38">
        <v>2918.51</v>
      </c>
      <c r="M69" s="13"/>
      <c r="N69" s="13"/>
      <c r="O69" s="13"/>
    </row>
    <row r="70" spans="2:15" ht="17.25" x14ac:dyDescent="0.3">
      <c r="B70" s="56">
        <v>1126000</v>
      </c>
      <c r="C70" s="57" t="s">
        <v>97</v>
      </c>
      <c r="D70" s="56" t="s">
        <v>26</v>
      </c>
      <c r="E70" s="38">
        <f>E71+E72+E73+E74</f>
        <v>38052.700000000004</v>
      </c>
      <c r="F70" s="38">
        <f t="shared" ref="F70:H70" si="20">F71+F72+F73+F74</f>
        <v>0</v>
      </c>
      <c r="G70" s="38">
        <f t="shared" si="20"/>
        <v>-11365.9</v>
      </c>
      <c r="H70" s="38">
        <f t="shared" si="20"/>
        <v>-9081.9000000000015</v>
      </c>
      <c r="I70" s="38">
        <f t="shared" si="19"/>
        <v>17604.900000000001</v>
      </c>
      <c r="J70" s="38">
        <f>J71+J73</f>
        <v>9923.0300000000007</v>
      </c>
      <c r="K70" s="38">
        <f t="shared" ref="K70" si="21">K71+K73</f>
        <v>9923.0300000000007</v>
      </c>
      <c r="L70" s="38">
        <f>L71+L73+L72</f>
        <v>17054.599999999999</v>
      </c>
      <c r="M70" s="13"/>
      <c r="N70" s="13"/>
      <c r="O70" s="13"/>
    </row>
    <row r="71" spans="2:15" ht="17.25" x14ac:dyDescent="0.3">
      <c r="B71" s="56">
        <v>1126100</v>
      </c>
      <c r="C71" s="55" t="s">
        <v>98</v>
      </c>
      <c r="D71" s="56">
        <v>426100</v>
      </c>
      <c r="E71" s="38">
        <v>25879.8</v>
      </c>
      <c r="F71" s="37"/>
      <c r="G71" s="38">
        <v>-10340.5</v>
      </c>
      <c r="H71" s="38">
        <v>-90</v>
      </c>
      <c r="I71" s="38">
        <f t="shared" si="19"/>
        <v>15449.3</v>
      </c>
      <c r="J71" s="38">
        <v>8814.02</v>
      </c>
      <c r="K71" s="38">
        <v>8814.02</v>
      </c>
      <c r="L71" s="37">
        <v>9198.5499999999993</v>
      </c>
      <c r="M71" s="13"/>
      <c r="N71" s="13"/>
      <c r="O71" s="13"/>
    </row>
    <row r="72" spans="2:15" ht="17.25" x14ac:dyDescent="0.3">
      <c r="B72" s="56">
        <v>1126400</v>
      </c>
      <c r="C72" s="55" t="s">
        <v>99</v>
      </c>
      <c r="D72" s="56">
        <v>426400</v>
      </c>
      <c r="E72" s="38">
        <v>11268</v>
      </c>
      <c r="F72" s="37"/>
      <c r="G72" s="38">
        <v>-1025.4000000000001</v>
      </c>
      <c r="H72" s="38">
        <v>-10192.200000000001</v>
      </c>
      <c r="I72" s="38">
        <f t="shared" si="19"/>
        <v>50.399999999999636</v>
      </c>
      <c r="J72" s="37"/>
      <c r="K72" s="37"/>
      <c r="L72" s="38">
        <v>6881.04</v>
      </c>
      <c r="M72" s="13"/>
      <c r="N72" s="13"/>
      <c r="O72" s="13"/>
    </row>
    <row r="73" spans="2:15" ht="17.25" x14ac:dyDescent="0.3">
      <c r="B73" s="56">
        <v>1126700</v>
      </c>
      <c r="C73" s="55" t="s">
        <v>100</v>
      </c>
      <c r="D73" s="56">
        <v>426700</v>
      </c>
      <c r="E73" s="38">
        <v>874</v>
      </c>
      <c r="F73" s="37"/>
      <c r="G73" s="37"/>
      <c r="H73" s="38">
        <v>1200.3</v>
      </c>
      <c r="I73" s="38">
        <f t="shared" si="19"/>
        <v>2074.3000000000002</v>
      </c>
      <c r="J73" s="37">
        <v>1109.01</v>
      </c>
      <c r="K73" s="37">
        <v>1109.01</v>
      </c>
      <c r="L73" s="37">
        <v>975.01</v>
      </c>
      <c r="M73" s="13"/>
      <c r="N73" s="13"/>
      <c r="O73" s="13"/>
    </row>
    <row r="74" spans="2:15" ht="17.25" x14ac:dyDescent="0.3">
      <c r="B74" s="56">
        <v>1126800</v>
      </c>
      <c r="C74" s="55" t="s">
        <v>101</v>
      </c>
      <c r="D74" s="56">
        <v>426900</v>
      </c>
      <c r="E74" s="38">
        <v>30.9</v>
      </c>
      <c r="F74" s="37"/>
      <c r="G74" s="37"/>
      <c r="H74" s="37"/>
      <c r="I74" s="38">
        <f t="shared" si="19"/>
        <v>30.9</v>
      </c>
      <c r="J74" s="37"/>
      <c r="K74" s="37"/>
      <c r="L74" s="37"/>
      <c r="M74" s="13"/>
      <c r="N74" s="13"/>
      <c r="O74" s="13"/>
    </row>
    <row r="75" spans="2:15" ht="40.5" x14ac:dyDescent="0.3">
      <c r="B75" s="56">
        <v>1172000</v>
      </c>
      <c r="C75" s="57" t="s">
        <v>55</v>
      </c>
      <c r="D75" s="56" t="s">
        <v>26</v>
      </c>
      <c r="E75" s="38">
        <v>1285</v>
      </c>
      <c r="F75" s="38"/>
      <c r="G75" s="38"/>
      <c r="H75" s="38"/>
      <c r="I75" s="38">
        <f t="shared" si="19"/>
        <v>1285</v>
      </c>
      <c r="J75" s="38">
        <f>J78</f>
        <v>193.52</v>
      </c>
      <c r="K75" s="38">
        <f>K78</f>
        <v>193.52</v>
      </c>
      <c r="L75" s="38">
        <f>L78</f>
        <v>193.52</v>
      </c>
      <c r="M75" s="13"/>
      <c r="N75" s="13"/>
      <c r="O75" s="13"/>
    </row>
    <row r="76" spans="2:15" ht="17.25" x14ac:dyDescent="0.3">
      <c r="B76" s="56">
        <v>1172100</v>
      </c>
      <c r="C76" s="55" t="s">
        <v>102</v>
      </c>
      <c r="D76" s="56">
        <v>482100</v>
      </c>
      <c r="E76" s="37"/>
      <c r="F76" s="37"/>
      <c r="G76" s="37"/>
      <c r="H76" s="37"/>
      <c r="I76" s="37"/>
      <c r="J76" s="37"/>
      <c r="K76" s="37"/>
      <c r="L76" s="37"/>
      <c r="M76" s="13"/>
      <c r="N76" s="13"/>
      <c r="O76" s="13"/>
    </row>
    <row r="77" spans="2:15" ht="17.25" x14ac:dyDescent="0.3">
      <c r="B77" s="56">
        <v>1172200</v>
      </c>
      <c r="C77" s="55" t="s">
        <v>103</v>
      </c>
      <c r="D77" s="56">
        <v>482200</v>
      </c>
      <c r="E77" s="37"/>
      <c r="F77" s="37"/>
      <c r="G77" s="37"/>
      <c r="H77" s="37"/>
      <c r="I77" s="37"/>
      <c r="J77" s="37"/>
      <c r="K77" s="37"/>
      <c r="L77" s="37"/>
      <c r="M77" s="13"/>
      <c r="N77" s="13"/>
      <c r="O77" s="13"/>
    </row>
    <row r="78" spans="2:15" ht="17.25" x14ac:dyDescent="0.3">
      <c r="B78" s="56">
        <v>1172300</v>
      </c>
      <c r="C78" s="55" t="s">
        <v>104</v>
      </c>
      <c r="D78" s="56">
        <v>482300</v>
      </c>
      <c r="E78" s="37"/>
      <c r="F78" s="37"/>
      <c r="G78" s="37"/>
      <c r="H78" s="37"/>
      <c r="I78" s="37"/>
      <c r="J78" s="38">
        <v>193.52</v>
      </c>
      <c r="K78" s="38">
        <v>193.52</v>
      </c>
      <c r="L78" s="38">
        <v>193.52</v>
      </c>
      <c r="M78" s="13"/>
      <c r="N78" s="13"/>
      <c r="O78" s="13"/>
    </row>
    <row r="79" spans="2:15" ht="27" x14ac:dyDescent="0.3">
      <c r="B79" s="56">
        <v>1172400</v>
      </c>
      <c r="C79" s="55" t="s">
        <v>105</v>
      </c>
      <c r="D79" s="56">
        <v>482400</v>
      </c>
      <c r="E79" s="37"/>
      <c r="F79" s="37"/>
      <c r="G79" s="37"/>
      <c r="H79" s="37"/>
      <c r="I79" s="37"/>
      <c r="J79" s="37"/>
      <c r="K79" s="37"/>
      <c r="L79" s="37"/>
      <c r="M79" s="13"/>
      <c r="N79" s="13"/>
      <c r="O79" s="13"/>
    </row>
    <row r="80" spans="2:15" ht="17.25" x14ac:dyDescent="0.3">
      <c r="B80" s="56">
        <v>1176000</v>
      </c>
      <c r="C80" s="57" t="s">
        <v>56</v>
      </c>
      <c r="D80" s="56" t="s">
        <v>26</v>
      </c>
      <c r="E80" s="38">
        <f t="shared" ref="E80:H80" si="22">E81</f>
        <v>3295</v>
      </c>
      <c r="F80" s="37">
        <f t="shared" si="22"/>
        <v>0</v>
      </c>
      <c r="G80" s="37">
        <f t="shared" si="22"/>
        <v>0</v>
      </c>
      <c r="H80" s="37">
        <f t="shared" si="22"/>
        <v>0</v>
      </c>
      <c r="I80" s="38">
        <f t="shared" ref="I80:I81" si="23">E80+F80+G80+H80</f>
        <v>3295</v>
      </c>
      <c r="J80" s="38">
        <f>J81</f>
        <v>2692.8</v>
      </c>
      <c r="K80" s="38">
        <f t="shared" ref="K80:L80" si="24">K81</f>
        <v>2692.8</v>
      </c>
      <c r="L80" s="37">
        <f t="shared" si="24"/>
        <v>2692.8</v>
      </c>
      <c r="M80" s="13"/>
      <c r="N80" s="13"/>
      <c r="O80" s="13"/>
    </row>
    <row r="81" spans="2:15" ht="17.25" x14ac:dyDescent="0.3">
      <c r="B81" s="56">
        <v>1176100</v>
      </c>
      <c r="C81" s="55" t="s">
        <v>106</v>
      </c>
      <c r="D81" s="56">
        <v>486100</v>
      </c>
      <c r="E81" s="38">
        <v>3295</v>
      </c>
      <c r="F81" s="37"/>
      <c r="G81" s="37"/>
      <c r="H81" s="37"/>
      <c r="I81" s="38">
        <f t="shared" si="23"/>
        <v>3295</v>
      </c>
      <c r="J81" s="38">
        <v>2692.8</v>
      </c>
      <c r="K81" s="38">
        <v>2692.8</v>
      </c>
      <c r="L81" s="38">
        <v>2692.8</v>
      </c>
      <c r="M81" s="13"/>
      <c r="N81" s="13"/>
      <c r="O81" s="13"/>
    </row>
    <row r="82" spans="2:15" ht="17.25" x14ac:dyDescent="0.3">
      <c r="B82" s="56"/>
      <c r="C82" s="55" t="s">
        <v>107</v>
      </c>
      <c r="D82" s="56" t="s">
        <v>57</v>
      </c>
      <c r="E82" s="37"/>
      <c r="F82" s="37"/>
      <c r="G82" s="37"/>
      <c r="H82" s="37"/>
      <c r="I82" s="37"/>
      <c r="J82" s="37"/>
      <c r="K82" s="37"/>
      <c r="L82" s="37"/>
      <c r="M82" s="13"/>
      <c r="N82" s="13"/>
      <c r="O82" s="13"/>
    </row>
    <row r="83" spans="2:15" ht="17.25" x14ac:dyDescent="0.3">
      <c r="B83" s="56">
        <v>1177000</v>
      </c>
      <c r="C83" s="57" t="s">
        <v>58</v>
      </c>
      <c r="D83" s="56" t="s">
        <v>26</v>
      </c>
      <c r="E83" s="37"/>
      <c r="F83" s="37"/>
      <c r="G83" s="37"/>
      <c r="H83" s="37"/>
      <c r="I83" s="37"/>
      <c r="J83" s="37"/>
      <c r="K83" s="37"/>
      <c r="L83" s="37"/>
      <c r="M83" s="13"/>
      <c r="N83" s="13"/>
      <c r="O83" s="13"/>
    </row>
    <row r="84" spans="2:15" ht="17.25" x14ac:dyDescent="0.3">
      <c r="B84" s="56">
        <v>1177100</v>
      </c>
      <c r="C84" s="55" t="s">
        <v>108</v>
      </c>
      <c r="D84" s="56">
        <v>489100</v>
      </c>
      <c r="E84" s="37"/>
      <c r="F84" s="37"/>
      <c r="G84" s="37"/>
      <c r="H84" s="37"/>
      <c r="I84" s="37"/>
      <c r="J84" s="37"/>
      <c r="K84" s="37"/>
      <c r="L84" s="37"/>
      <c r="M84" s="13"/>
      <c r="N84" s="13"/>
      <c r="O84" s="13"/>
    </row>
    <row r="85" spans="2:15" ht="17.25" x14ac:dyDescent="0.3">
      <c r="B85" s="56">
        <v>1000000</v>
      </c>
      <c r="C85" s="56" t="s">
        <v>61</v>
      </c>
      <c r="D85" s="56"/>
      <c r="E85" s="38">
        <f t="shared" ref="E85:H85" si="25">E34</f>
        <v>2565068.7000000002</v>
      </c>
      <c r="F85" s="38">
        <f t="shared" si="25"/>
        <v>0</v>
      </c>
      <c r="G85" s="38">
        <f t="shared" si="25"/>
        <v>-36399.300000000003</v>
      </c>
      <c r="H85" s="38">
        <f t="shared" si="25"/>
        <v>0</v>
      </c>
      <c r="I85" s="38">
        <f t="shared" ref="I85" si="26">E85+F85+G85+H85</f>
        <v>2528669.4000000004</v>
      </c>
      <c r="J85" s="38">
        <f>J34</f>
        <v>2492485.0499999993</v>
      </c>
      <c r="K85" s="38">
        <f t="shared" ref="K85:L85" si="27">K34</f>
        <v>2474906.8099999996</v>
      </c>
      <c r="L85" s="38">
        <f t="shared" si="27"/>
        <v>2480078.9300000002</v>
      </c>
      <c r="M85" s="13"/>
      <c r="N85" s="13"/>
      <c r="O85" s="13"/>
    </row>
    <row r="86" spans="2:15" x14ac:dyDescent="0.3">
      <c r="J86" s="45"/>
      <c r="K86" s="45"/>
    </row>
    <row r="88" spans="2:15" x14ac:dyDescent="0.3">
      <c r="C88" s="28" t="s">
        <v>148</v>
      </c>
      <c r="D88" s="75" t="s">
        <v>63</v>
      </c>
      <c r="E88" s="75"/>
      <c r="F88" s="75"/>
      <c r="G88" s="76" t="s">
        <v>64</v>
      </c>
      <c r="H88" s="76"/>
      <c r="J88" s="77" t="s">
        <v>124</v>
      </c>
      <c r="K88" s="77"/>
      <c r="L88" s="77"/>
    </row>
    <row r="89" spans="2:15" x14ac:dyDescent="0.3">
      <c r="C89" s="10"/>
      <c r="D89" s="10"/>
      <c r="E89" s="1"/>
      <c r="G89" s="76" t="s">
        <v>65</v>
      </c>
      <c r="H89" s="76"/>
      <c r="J89" s="76" t="s">
        <v>66</v>
      </c>
      <c r="K89" s="76"/>
      <c r="L89" s="76"/>
    </row>
    <row r="90" spans="2:15" x14ac:dyDescent="0.3">
      <c r="C90" s="64" t="s">
        <v>67</v>
      </c>
      <c r="D90" s="10"/>
      <c r="E90" s="10"/>
      <c r="F90" s="10"/>
      <c r="G90" s="10"/>
      <c r="H90" s="10"/>
      <c r="I90" s="10"/>
    </row>
    <row r="91" spans="2:15" x14ac:dyDescent="0.3">
      <c r="C91" s="10"/>
      <c r="D91" s="75" t="s">
        <v>68</v>
      </c>
      <c r="E91" s="75"/>
      <c r="F91" s="75"/>
      <c r="G91" s="76" t="s">
        <v>64</v>
      </c>
      <c r="H91" s="76"/>
      <c r="I91" s="9"/>
      <c r="J91" s="77" t="s">
        <v>150</v>
      </c>
      <c r="K91" s="77"/>
      <c r="L91" s="77"/>
    </row>
    <row r="92" spans="2:15" x14ac:dyDescent="0.3">
      <c r="C92" s="10"/>
      <c r="D92" s="10"/>
      <c r="E92" s="10"/>
      <c r="F92" s="9"/>
      <c r="G92" s="76" t="s">
        <v>65</v>
      </c>
      <c r="H92" s="76"/>
      <c r="I92" s="9"/>
      <c r="J92" s="76" t="s">
        <v>66</v>
      </c>
      <c r="K92" s="76"/>
      <c r="L92" s="76"/>
    </row>
    <row r="93" spans="2:15" x14ac:dyDescent="0.3">
      <c r="C93" s="10"/>
      <c r="D93" s="10"/>
      <c r="E93" s="10"/>
      <c r="F93" s="9"/>
      <c r="G93" s="64"/>
      <c r="H93" s="64"/>
      <c r="I93" s="9"/>
      <c r="J93" s="64"/>
      <c r="K93" s="64"/>
      <c r="L93" s="64"/>
    </row>
    <row r="94" spans="2:15" x14ac:dyDescent="0.3">
      <c r="C94" s="10"/>
      <c r="D94" s="10"/>
      <c r="E94" s="10"/>
      <c r="F94" s="9"/>
      <c r="G94" s="70"/>
      <c r="H94" s="70"/>
      <c r="I94" s="9"/>
      <c r="J94" s="70"/>
      <c r="K94" s="70"/>
      <c r="L94" s="70"/>
    </row>
    <row r="95" spans="2:15" x14ac:dyDescent="0.3">
      <c r="C95" s="10"/>
      <c r="D95" s="10"/>
      <c r="E95" s="10"/>
      <c r="F95" s="9"/>
      <c r="G95" s="70"/>
      <c r="H95" s="70"/>
      <c r="I95" s="9"/>
      <c r="J95" s="70"/>
      <c r="K95" s="70"/>
      <c r="L95" s="70"/>
    </row>
    <row r="96" spans="2:15" x14ac:dyDescent="0.3">
      <c r="C96" s="10"/>
      <c r="D96" s="10"/>
      <c r="E96" s="10"/>
      <c r="F96" s="9"/>
      <c r="G96" s="70"/>
      <c r="H96" s="70"/>
      <c r="I96" s="9"/>
      <c r="J96" s="70"/>
      <c r="K96" s="70"/>
      <c r="L96" s="70"/>
    </row>
    <row r="97" spans="2:14" x14ac:dyDescent="0.3">
      <c r="C97" s="10"/>
      <c r="D97" s="10"/>
      <c r="E97" s="10"/>
      <c r="F97" s="9"/>
      <c r="G97" s="70"/>
      <c r="H97" s="70"/>
      <c r="I97" s="9"/>
      <c r="J97" s="70"/>
      <c r="K97" s="70"/>
      <c r="L97" s="70"/>
    </row>
    <row r="98" spans="2:14" x14ac:dyDescent="0.3">
      <c r="J98" s="95" t="s">
        <v>115</v>
      </c>
      <c r="K98" s="95"/>
      <c r="L98" s="95"/>
    </row>
    <row r="99" spans="2:14" x14ac:dyDescent="0.3">
      <c r="B99" s="96" t="s">
        <v>113</v>
      </c>
      <c r="C99" s="96"/>
      <c r="D99" s="96"/>
      <c r="E99" s="96"/>
      <c r="F99" s="96"/>
      <c r="G99" s="96"/>
      <c r="H99" s="96"/>
      <c r="I99" s="96"/>
      <c r="J99" s="96"/>
      <c r="K99" s="96"/>
      <c r="L99" s="96"/>
    </row>
    <row r="100" spans="2:14" x14ac:dyDescent="0.3">
      <c r="B100" s="96" t="s">
        <v>114</v>
      </c>
      <c r="C100" s="96"/>
      <c r="D100" s="96"/>
      <c r="E100" s="96"/>
      <c r="F100" s="96"/>
      <c r="G100" s="96"/>
      <c r="H100" s="96"/>
      <c r="I100" s="96"/>
      <c r="J100" s="96"/>
      <c r="K100" s="96"/>
      <c r="L100" s="96"/>
    </row>
    <row r="101" spans="2:14" x14ac:dyDescent="0.3">
      <c r="B101" s="96" t="s">
        <v>147</v>
      </c>
      <c r="C101" s="96"/>
      <c r="D101" s="96"/>
      <c r="E101" s="96"/>
      <c r="F101" s="96"/>
      <c r="G101" s="96"/>
      <c r="H101" s="96"/>
      <c r="I101" s="96"/>
      <c r="J101" s="96"/>
      <c r="K101" s="96"/>
      <c r="L101" s="96"/>
    </row>
    <row r="102" spans="2:14" x14ac:dyDescent="0.3">
      <c r="N102" s="15"/>
    </row>
    <row r="103" spans="2:14" x14ac:dyDescent="0.3">
      <c r="B103" s="79" t="s">
        <v>27</v>
      </c>
      <c r="C103" s="79"/>
      <c r="D103" s="18" t="s">
        <v>28</v>
      </c>
      <c r="E103" s="80" t="s">
        <v>118</v>
      </c>
      <c r="F103" s="80"/>
      <c r="G103" s="80"/>
      <c r="H103" s="80"/>
      <c r="I103" s="80"/>
      <c r="J103" s="80"/>
      <c r="K103" s="80"/>
      <c r="L103" s="80"/>
    </row>
    <row r="104" spans="2:14" x14ac:dyDescent="0.3">
      <c r="B104" s="79"/>
      <c r="C104" s="79"/>
      <c r="D104" s="18" t="s">
        <v>29</v>
      </c>
      <c r="E104" s="80">
        <v>104021</v>
      </c>
      <c r="F104" s="80"/>
      <c r="G104" s="80"/>
      <c r="H104" s="80"/>
      <c r="I104" s="80"/>
      <c r="J104" s="80"/>
      <c r="K104" s="80"/>
      <c r="L104" s="80"/>
    </row>
    <row r="105" spans="2:14" x14ac:dyDescent="0.3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</row>
    <row r="106" spans="2:14" ht="16.5" customHeight="1" x14ac:dyDescent="0.3">
      <c r="B106" s="79" t="s">
        <v>30</v>
      </c>
      <c r="C106" s="79"/>
      <c r="D106" s="18" t="s">
        <v>28</v>
      </c>
      <c r="E106" s="80" t="s">
        <v>118</v>
      </c>
      <c r="F106" s="80"/>
      <c r="G106" s="80"/>
      <c r="H106" s="80"/>
      <c r="I106" s="80"/>
      <c r="J106" s="80"/>
      <c r="K106" s="80"/>
      <c r="L106" s="80"/>
    </row>
    <row r="107" spans="2:14" x14ac:dyDescent="0.3">
      <c r="B107" s="79"/>
      <c r="C107" s="79"/>
      <c r="D107" s="18" t="s">
        <v>29</v>
      </c>
      <c r="E107" s="80">
        <v>104021</v>
      </c>
      <c r="F107" s="80"/>
      <c r="G107" s="80"/>
      <c r="H107" s="80"/>
      <c r="I107" s="80"/>
      <c r="J107" s="80"/>
      <c r="K107" s="80"/>
      <c r="L107" s="80"/>
    </row>
    <row r="108" spans="2:14" x14ac:dyDescent="0.3"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</row>
    <row r="109" spans="2:14" x14ac:dyDescent="0.3">
      <c r="B109" s="79" t="s">
        <v>31</v>
      </c>
      <c r="C109" s="79"/>
      <c r="D109" s="79"/>
      <c r="E109" s="80" t="s">
        <v>118</v>
      </c>
      <c r="F109" s="80"/>
      <c r="G109" s="80"/>
      <c r="H109" s="80"/>
      <c r="I109" s="80"/>
      <c r="J109" s="80"/>
      <c r="K109" s="80"/>
      <c r="L109" s="80"/>
    </row>
    <row r="110" spans="2:14" x14ac:dyDescent="0.3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</row>
    <row r="111" spans="2:14" x14ac:dyDescent="0.3">
      <c r="B111" s="79" t="s">
        <v>32</v>
      </c>
      <c r="C111" s="79"/>
      <c r="D111" s="79"/>
      <c r="E111" s="80">
        <v>1006</v>
      </c>
      <c r="F111" s="80"/>
      <c r="G111" s="80"/>
      <c r="H111" s="80"/>
      <c r="I111" s="80"/>
      <c r="J111" s="80"/>
      <c r="K111" s="80"/>
      <c r="L111" s="80"/>
    </row>
    <row r="112" spans="2:14" x14ac:dyDescent="0.3"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</row>
    <row r="113" spans="2:15" x14ac:dyDescent="0.3">
      <c r="B113" s="79" t="s">
        <v>33</v>
      </c>
      <c r="C113" s="79"/>
      <c r="D113" s="79"/>
      <c r="E113" s="80">
        <v>1</v>
      </c>
      <c r="F113" s="80"/>
      <c r="G113" s="80"/>
      <c r="H113" s="80"/>
      <c r="I113" s="80"/>
      <c r="J113" s="80"/>
      <c r="K113" s="80"/>
      <c r="L113" s="80"/>
    </row>
    <row r="114" spans="2:15" x14ac:dyDescent="0.3"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</row>
    <row r="115" spans="2:15" x14ac:dyDescent="0.3">
      <c r="B115" s="82" t="s">
        <v>34</v>
      </c>
      <c r="C115" s="82"/>
      <c r="D115" s="18" t="s">
        <v>35</v>
      </c>
      <c r="E115" s="83" t="s">
        <v>116</v>
      </c>
      <c r="F115" s="83"/>
      <c r="G115" s="83"/>
      <c r="H115" s="83"/>
      <c r="I115" s="83"/>
      <c r="J115" s="83"/>
      <c r="K115" s="83"/>
      <c r="L115" s="83"/>
    </row>
    <row r="116" spans="2:15" x14ac:dyDescent="0.3">
      <c r="B116" s="82"/>
      <c r="C116" s="82"/>
      <c r="D116" s="18" t="s">
        <v>36</v>
      </c>
      <c r="E116" s="83" t="s">
        <v>116</v>
      </c>
      <c r="F116" s="83"/>
      <c r="G116" s="83"/>
      <c r="H116" s="83"/>
      <c r="I116" s="83"/>
      <c r="J116" s="83"/>
      <c r="K116" s="83"/>
      <c r="L116" s="83"/>
    </row>
    <row r="117" spans="2:15" x14ac:dyDescent="0.3">
      <c r="B117" s="82"/>
      <c r="C117" s="82"/>
      <c r="D117" s="18" t="s">
        <v>37</v>
      </c>
      <c r="E117" s="83" t="s">
        <v>117</v>
      </c>
      <c r="F117" s="83"/>
      <c r="G117" s="83"/>
      <c r="H117" s="83"/>
      <c r="I117" s="83"/>
      <c r="J117" s="83"/>
      <c r="K117" s="83"/>
      <c r="L117" s="83"/>
    </row>
    <row r="118" spans="2:15" ht="16.5" customHeight="1" x14ac:dyDescent="0.3"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</row>
    <row r="119" spans="2:15" ht="27" x14ac:dyDescent="0.3">
      <c r="B119" s="85" t="s">
        <v>38</v>
      </c>
      <c r="C119" s="86"/>
      <c r="D119" s="18" t="s">
        <v>39</v>
      </c>
      <c r="E119" s="91" t="s">
        <v>121</v>
      </c>
      <c r="F119" s="92"/>
      <c r="G119" s="92"/>
      <c r="H119" s="92"/>
      <c r="I119" s="92"/>
      <c r="J119" s="92"/>
      <c r="K119" s="92"/>
      <c r="L119" s="93"/>
    </row>
    <row r="120" spans="2:15" ht="27" x14ac:dyDescent="0.3">
      <c r="B120" s="87"/>
      <c r="C120" s="88"/>
      <c r="D120" s="18" t="s">
        <v>40</v>
      </c>
      <c r="E120" s="80">
        <v>1006</v>
      </c>
      <c r="F120" s="80"/>
      <c r="G120" s="80"/>
      <c r="H120" s="80"/>
      <c r="I120" s="80"/>
      <c r="J120" s="80"/>
      <c r="K120" s="80"/>
      <c r="L120" s="80"/>
    </row>
    <row r="121" spans="2:15" ht="27" x14ac:dyDescent="0.3">
      <c r="B121" s="87"/>
      <c r="C121" s="88"/>
      <c r="D121" s="18" t="s">
        <v>41</v>
      </c>
      <c r="E121" s="91" t="s">
        <v>122</v>
      </c>
      <c r="F121" s="92"/>
      <c r="G121" s="92"/>
      <c r="H121" s="92"/>
      <c r="I121" s="92"/>
      <c r="J121" s="92"/>
      <c r="K121" s="92"/>
      <c r="L121" s="93"/>
    </row>
    <row r="122" spans="2:15" ht="27" x14ac:dyDescent="0.3">
      <c r="B122" s="89"/>
      <c r="C122" s="90"/>
      <c r="D122" s="18" t="s">
        <v>42</v>
      </c>
      <c r="E122" s="80">
        <v>11003</v>
      </c>
      <c r="F122" s="80"/>
      <c r="G122" s="80"/>
      <c r="H122" s="80"/>
      <c r="I122" s="80"/>
      <c r="J122" s="80"/>
      <c r="K122" s="80"/>
      <c r="L122" s="80"/>
    </row>
    <row r="123" spans="2:15" x14ac:dyDescent="0.3"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</row>
    <row r="124" spans="2:15" x14ac:dyDescent="0.3">
      <c r="B124" s="79" t="s">
        <v>43</v>
      </c>
      <c r="C124" s="79"/>
      <c r="D124" s="79"/>
      <c r="E124" s="80" t="s">
        <v>123</v>
      </c>
      <c r="F124" s="80"/>
      <c r="G124" s="80"/>
      <c r="H124" s="80"/>
      <c r="I124" s="80"/>
      <c r="J124" s="80"/>
      <c r="K124" s="80"/>
      <c r="L124" s="80"/>
    </row>
    <row r="126" spans="2:15" ht="54" customHeight="1" x14ac:dyDescent="0.3">
      <c r="B126" s="74" t="s">
        <v>48</v>
      </c>
      <c r="C126" s="81" t="s">
        <v>1</v>
      </c>
      <c r="D126" s="81"/>
      <c r="E126" s="74" t="s">
        <v>47</v>
      </c>
      <c r="F126" s="74" t="s">
        <v>2</v>
      </c>
      <c r="G126" s="74"/>
      <c r="H126" s="74"/>
      <c r="I126" s="74" t="s">
        <v>45</v>
      </c>
      <c r="J126" s="74" t="s">
        <v>3</v>
      </c>
      <c r="K126" s="74" t="s">
        <v>4</v>
      </c>
      <c r="L126" s="74" t="s">
        <v>5</v>
      </c>
      <c r="M126" s="74" t="s">
        <v>44</v>
      </c>
      <c r="N126" s="74"/>
      <c r="O126" s="74" t="s">
        <v>6</v>
      </c>
    </row>
    <row r="127" spans="2:15" ht="67.5" x14ac:dyDescent="0.3">
      <c r="B127" s="74"/>
      <c r="C127" s="19" t="s">
        <v>7</v>
      </c>
      <c r="D127" s="17" t="s">
        <v>0</v>
      </c>
      <c r="E127" s="74"/>
      <c r="F127" s="17" t="s">
        <v>46</v>
      </c>
      <c r="G127" s="17" t="s">
        <v>8</v>
      </c>
      <c r="H127" s="17" t="s">
        <v>9</v>
      </c>
      <c r="I127" s="74"/>
      <c r="J127" s="74"/>
      <c r="K127" s="74"/>
      <c r="L127" s="74"/>
      <c r="M127" s="17" t="s">
        <v>10</v>
      </c>
      <c r="N127" s="17" t="s">
        <v>11</v>
      </c>
      <c r="O127" s="74"/>
    </row>
    <row r="128" spans="2:15" x14ac:dyDescent="0.3">
      <c r="B128" s="20" t="s">
        <v>12</v>
      </c>
      <c r="C128" s="20" t="s">
        <v>13</v>
      </c>
      <c r="D128" s="20" t="s">
        <v>14</v>
      </c>
      <c r="E128" s="20" t="s">
        <v>15</v>
      </c>
      <c r="F128" s="20" t="s">
        <v>16</v>
      </c>
      <c r="G128" s="20" t="s">
        <v>17</v>
      </c>
      <c r="H128" s="20" t="s">
        <v>18</v>
      </c>
      <c r="I128" s="20" t="s">
        <v>19</v>
      </c>
      <c r="J128" s="20" t="s">
        <v>20</v>
      </c>
      <c r="K128" s="20" t="s">
        <v>21</v>
      </c>
      <c r="L128" s="20" t="s">
        <v>22</v>
      </c>
      <c r="M128" s="20" t="s">
        <v>23</v>
      </c>
      <c r="N128" s="20" t="s">
        <v>24</v>
      </c>
      <c r="O128" s="20" t="s">
        <v>25</v>
      </c>
    </row>
    <row r="129" spans="2:15" x14ac:dyDescent="0.3">
      <c r="B129" s="6">
        <v>1100000</v>
      </c>
      <c r="C129" s="7" t="s">
        <v>69</v>
      </c>
      <c r="D129" s="6" t="s">
        <v>26</v>
      </c>
      <c r="E129" s="27">
        <f>E131</f>
        <v>31000</v>
      </c>
      <c r="F129" s="13"/>
      <c r="G129" s="13"/>
      <c r="H129" s="13"/>
      <c r="I129" s="27">
        <f>I131</f>
        <v>31000</v>
      </c>
      <c r="J129" s="27">
        <f t="shared" ref="J129:L129" si="28">J131</f>
        <v>29357</v>
      </c>
      <c r="K129" s="27">
        <f t="shared" si="28"/>
        <v>29357</v>
      </c>
      <c r="L129" s="27">
        <f t="shared" si="28"/>
        <v>29357</v>
      </c>
      <c r="M129" s="13"/>
      <c r="N129" s="13"/>
      <c r="O129" s="13"/>
    </row>
    <row r="130" spans="2:15" x14ac:dyDescent="0.3">
      <c r="B130" s="6">
        <v>1123000</v>
      </c>
      <c r="C130" s="8" t="s">
        <v>85</v>
      </c>
      <c r="D130" s="6" t="s">
        <v>26</v>
      </c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</row>
    <row r="131" spans="2:15" x14ac:dyDescent="0.3">
      <c r="B131" s="6">
        <v>1123400</v>
      </c>
      <c r="C131" s="7" t="s">
        <v>89</v>
      </c>
      <c r="D131" s="6">
        <v>423400</v>
      </c>
      <c r="E131" s="27">
        <v>31000</v>
      </c>
      <c r="F131" s="13"/>
      <c r="G131" s="13"/>
      <c r="H131" s="13"/>
      <c r="I131" s="27">
        <f>E131+F131+G131+H131</f>
        <v>31000</v>
      </c>
      <c r="J131" s="27">
        <v>29357</v>
      </c>
      <c r="K131" s="27">
        <v>29357</v>
      </c>
      <c r="L131" s="27">
        <v>29357</v>
      </c>
      <c r="M131" s="13"/>
      <c r="N131" s="13"/>
      <c r="O131" s="13"/>
    </row>
    <row r="132" spans="2:15" x14ac:dyDescent="0.3">
      <c r="B132" s="6">
        <v>1123500</v>
      </c>
      <c r="C132" s="7" t="s">
        <v>90</v>
      </c>
      <c r="D132" s="6">
        <v>423500</v>
      </c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</row>
    <row r="133" spans="2:15" x14ac:dyDescent="0.3">
      <c r="B133" s="6">
        <v>1123600</v>
      </c>
      <c r="C133" s="7" t="s">
        <v>91</v>
      </c>
      <c r="D133" s="6">
        <v>423600</v>
      </c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</row>
    <row r="134" spans="2:15" x14ac:dyDescent="0.3">
      <c r="B134" s="6">
        <v>1123800</v>
      </c>
      <c r="C134" s="7" t="s">
        <v>93</v>
      </c>
      <c r="D134" s="6">
        <v>423900</v>
      </c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</row>
    <row r="135" spans="2:15" x14ac:dyDescent="0.3">
      <c r="B135" s="6">
        <v>1000000</v>
      </c>
      <c r="C135" s="6" t="s">
        <v>140</v>
      </c>
      <c r="D135" s="6"/>
      <c r="E135" s="27">
        <f>E129</f>
        <v>31000</v>
      </c>
      <c r="F135" s="13"/>
      <c r="G135" s="13"/>
      <c r="H135" s="13"/>
      <c r="I135" s="27">
        <f>I129</f>
        <v>31000</v>
      </c>
      <c r="J135" s="27">
        <f>J129</f>
        <v>29357</v>
      </c>
      <c r="K135" s="27">
        <f>K129</f>
        <v>29357</v>
      </c>
      <c r="L135" s="27">
        <f>L129</f>
        <v>29357</v>
      </c>
      <c r="M135" s="13"/>
      <c r="N135" s="13"/>
      <c r="O135" s="13"/>
    </row>
    <row r="138" spans="2:15" x14ac:dyDescent="0.3">
      <c r="C138" s="28" t="s">
        <v>148</v>
      </c>
      <c r="D138" s="75" t="s">
        <v>63</v>
      </c>
      <c r="E138" s="75"/>
      <c r="F138" s="75"/>
      <c r="G138" s="76" t="s">
        <v>64</v>
      </c>
      <c r="H138" s="76"/>
      <c r="J138" s="77" t="s">
        <v>124</v>
      </c>
      <c r="K138" s="77"/>
      <c r="L138" s="77"/>
    </row>
    <row r="139" spans="2:15" x14ac:dyDescent="0.3">
      <c r="C139" s="10"/>
      <c r="D139" s="10"/>
      <c r="E139" s="1"/>
      <c r="G139" s="76" t="s">
        <v>65</v>
      </c>
      <c r="H139" s="76"/>
      <c r="J139" s="76" t="s">
        <v>66</v>
      </c>
      <c r="K139" s="76"/>
      <c r="L139" s="76"/>
    </row>
    <row r="140" spans="2:15" x14ac:dyDescent="0.3">
      <c r="C140" s="16" t="s">
        <v>67</v>
      </c>
      <c r="D140" s="10"/>
      <c r="E140" s="10"/>
      <c r="F140" s="10"/>
      <c r="G140" s="10"/>
      <c r="H140" s="10"/>
      <c r="I140" s="10"/>
    </row>
    <row r="141" spans="2:15" ht="16.5" customHeight="1" x14ac:dyDescent="0.3">
      <c r="C141" s="10"/>
      <c r="D141" s="75" t="s">
        <v>68</v>
      </c>
      <c r="E141" s="75"/>
      <c r="F141" s="75"/>
      <c r="G141" s="76" t="s">
        <v>64</v>
      </c>
      <c r="H141" s="76"/>
      <c r="I141" s="9"/>
      <c r="J141" s="77" t="s">
        <v>150</v>
      </c>
      <c r="K141" s="77"/>
      <c r="L141" s="77"/>
    </row>
    <row r="142" spans="2:15" x14ac:dyDescent="0.3">
      <c r="C142" s="10"/>
      <c r="D142" s="10"/>
      <c r="E142" s="10"/>
      <c r="F142" s="9"/>
      <c r="G142" s="76" t="s">
        <v>65</v>
      </c>
      <c r="H142" s="76"/>
      <c r="I142" s="9"/>
      <c r="J142" s="76" t="s">
        <v>66</v>
      </c>
      <c r="K142" s="76"/>
      <c r="L142" s="76"/>
    </row>
    <row r="143" spans="2:15" x14ac:dyDescent="0.3">
      <c r="C143" s="10"/>
      <c r="D143" s="10"/>
      <c r="E143" s="10"/>
      <c r="F143" s="9"/>
      <c r="G143" s="70"/>
      <c r="H143" s="70"/>
      <c r="I143" s="9"/>
      <c r="J143" s="70"/>
      <c r="K143" s="70"/>
      <c r="L143" s="70"/>
    </row>
    <row r="144" spans="2:15" x14ac:dyDescent="0.3">
      <c r="C144" s="10"/>
      <c r="D144" s="10"/>
      <c r="E144" s="10"/>
      <c r="F144" s="9"/>
      <c r="G144" s="70"/>
      <c r="H144" s="70"/>
      <c r="I144" s="9"/>
      <c r="J144" s="70"/>
      <c r="K144" s="70"/>
      <c r="L144" s="70"/>
    </row>
    <row r="145" spans="2:14" x14ac:dyDescent="0.3">
      <c r="C145" s="10"/>
      <c r="D145" s="10"/>
      <c r="E145" s="10"/>
      <c r="F145" s="9"/>
      <c r="G145" s="70"/>
      <c r="H145" s="70"/>
      <c r="I145" s="9"/>
      <c r="J145" s="70"/>
      <c r="K145" s="70"/>
      <c r="L145" s="70"/>
    </row>
    <row r="146" spans="2:14" x14ac:dyDescent="0.3">
      <c r="C146" s="10"/>
      <c r="D146" s="10"/>
      <c r="E146" s="10"/>
      <c r="F146" s="9"/>
      <c r="G146" s="70"/>
      <c r="H146" s="70"/>
      <c r="I146" s="9"/>
      <c r="J146" s="70"/>
      <c r="K146" s="70"/>
      <c r="L146" s="70"/>
    </row>
    <row r="147" spans="2:14" x14ac:dyDescent="0.3">
      <c r="C147" s="10"/>
      <c r="D147" s="10"/>
      <c r="E147" s="10"/>
      <c r="F147" s="9"/>
      <c r="G147" s="70"/>
      <c r="H147" s="70"/>
      <c r="I147" s="9"/>
      <c r="J147" s="70"/>
      <c r="K147" s="70"/>
      <c r="L147" s="70"/>
    </row>
    <row r="148" spans="2:14" x14ac:dyDescent="0.3">
      <c r="J148" s="95" t="s">
        <v>115</v>
      </c>
      <c r="K148" s="95"/>
      <c r="L148" s="95"/>
    </row>
    <row r="149" spans="2:14" x14ac:dyDescent="0.3">
      <c r="J149" s="14"/>
      <c r="K149" s="14"/>
      <c r="L149" s="14"/>
    </row>
    <row r="150" spans="2:14" x14ac:dyDescent="0.3">
      <c r="B150" s="96" t="s">
        <v>113</v>
      </c>
      <c r="C150" s="96"/>
      <c r="D150" s="96"/>
      <c r="E150" s="96"/>
      <c r="F150" s="96"/>
      <c r="G150" s="96"/>
      <c r="H150" s="96"/>
      <c r="I150" s="96"/>
      <c r="J150" s="96"/>
      <c r="K150" s="96"/>
      <c r="L150" s="96"/>
    </row>
    <row r="151" spans="2:14" x14ac:dyDescent="0.3">
      <c r="B151" s="96" t="s">
        <v>114</v>
      </c>
      <c r="C151" s="96"/>
      <c r="D151" s="96"/>
      <c r="E151" s="96"/>
      <c r="F151" s="96"/>
      <c r="G151" s="96"/>
      <c r="H151" s="96"/>
      <c r="I151" s="96"/>
      <c r="J151" s="96"/>
      <c r="K151" s="96"/>
      <c r="L151" s="96"/>
    </row>
    <row r="152" spans="2:14" x14ac:dyDescent="0.3">
      <c r="B152" s="96" t="s">
        <v>147</v>
      </c>
      <c r="C152" s="96"/>
      <c r="D152" s="96"/>
      <c r="E152" s="96"/>
      <c r="F152" s="96"/>
      <c r="G152" s="96"/>
      <c r="H152" s="96"/>
      <c r="I152" s="96"/>
      <c r="J152" s="96"/>
      <c r="K152" s="96"/>
      <c r="L152" s="96"/>
    </row>
    <row r="153" spans="2:14" x14ac:dyDescent="0.3">
      <c r="N153" s="15"/>
    </row>
    <row r="154" spans="2:14" x14ac:dyDescent="0.3">
      <c r="B154" s="79" t="s">
        <v>27</v>
      </c>
      <c r="C154" s="79"/>
      <c r="D154" s="2" t="s">
        <v>28</v>
      </c>
      <c r="E154" s="80" t="s">
        <v>118</v>
      </c>
      <c r="F154" s="80"/>
      <c r="G154" s="80"/>
      <c r="H154" s="80"/>
      <c r="I154" s="80"/>
      <c r="J154" s="80"/>
      <c r="K154" s="80"/>
      <c r="L154" s="80"/>
    </row>
    <row r="155" spans="2:14" x14ac:dyDescent="0.3">
      <c r="B155" s="79"/>
      <c r="C155" s="79"/>
      <c r="D155" s="2" t="s">
        <v>29</v>
      </c>
      <c r="E155" s="80">
        <v>104021</v>
      </c>
      <c r="F155" s="80"/>
      <c r="G155" s="80"/>
      <c r="H155" s="80"/>
      <c r="I155" s="80"/>
      <c r="J155" s="80"/>
      <c r="K155" s="80"/>
      <c r="L155" s="80"/>
    </row>
    <row r="156" spans="2:14" x14ac:dyDescent="0.3"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</row>
    <row r="157" spans="2:14" x14ac:dyDescent="0.3">
      <c r="B157" s="79" t="s">
        <v>30</v>
      </c>
      <c r="C157" s="79"/>
      <c r="D157" s="2" t="s">
        <v>28</v>
      </c>
      <c r="E157" s="80" t="s">
        <v>118</v>
      </c>
      <c r="F157" s="80"/>
      <c r="G157" s="80"/>
      <c r="H157" s="80"/>
      <c r="I157" s="80"/>
      <c r="J157" s="80"/>
      <c r="K157" s="80"/>
      <c r="L157" s="80"/>
    </row>
    <row r="158" spans="2:14" x14ac:dyDescent="0.3">
      <c r="B158" s="79"/>
      <c r="C158" s="79"/>
      <c r="D158" s="2" t="s">
        <v>29</v>
      </c>
      <c r="E158" s="80">
        <v>104021</v>
      </c>
      <c r="F158" s="80"/>
      <c r="G158" s="80"/>
      <c r="H158" s="80"/>
      <c r="I158" s="80"/>
      <c r="J158" s="80"/>
      <c r="K158" s="80"/>
      <c r="L158" s="80"/>
    </row>
    <row r="159" spans="2:14" x14ac:dyDescent="0.3"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4" x14ac:dyDescent="0.3">
      <c r="B160" s="79" t="s">
        <v>31</v>
      </c>
      <c r="C160" s="79"/>
      <c r="D160" s="79"/>
      <c r="E160" s="80" t="s">
        <v>118</v>
      </c>
      <c r="F160" s="80"/>
      <c r="G160" s="80"/>
      <c r="H160" s="80"/>
      <c r="I160" s="80"/>
      <c r="J160" s="80"/>
      <c r="K160" s="80"/>
      <c r="L160" s="80"/>
    </row>
    <row r="161" spans="2:12" x14ac:dyDescent="0.3"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</row>
    <row r="162" spans="2:12" x14ac:dyDescent="0.3">
      <c r="B162" s="79" t="s">
        <v>32</v>
      </c>
      <c r="C162" s="79"/>
      <c r="D162" s="79"/>
      <c r="E162" s="80">
        <v>1006</v>
      </c>
      <c r="F162" s="80"/>
      <c r="G162" s="80"/>
      <c r="H162" s="80"/>
      <c r="I162" s="80"/>
      <c r="J162" s="80"/>
      <c r="K162" s="80"/>
      <c r="L162" s="80"/>
    </row>
    <row r="163" spans="2:12" x14ac:dyDescent="0.3"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 x14ac:dyDescent="0.3">
      <c r="B164" s="79" t="s">
        <v>33</v>
      </c>
      <c r="C164" s="79"/>
      <c r="D164" s="79"/>
      <c r="E164" s="80">
        <v>1</v>
      </c>
      <c r="F164" s="80"/>
      <c r="G164" s="80"/>
      <c r="H164" s="80"/>
      <c r="I164" s="80"/>
      <c r="J164" s="80"/>
      <c r="K164" s="80"/>
      <c r="L164" s="80"/>
    </row>
    <row r="165" spans="2:12" x14ac:dyDescent="0.3"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</row>
    <row r="166" spans="2:12" x14ac:dyDescent="0.3">
      <c r="B166" s="82" t="s">
        <v>34</v>
      </c>
      <c r="C166" s="82"/>
      <c r="D166" s="2" t="s">
        <v>35</v>
      </c>
      <c r="E166" s="83" t="s">
        <v>116</v>
      </c>
      <c r="F166" s="83"/>
      <c r="G166" s="83"/>
      <c r="H166" s="83"/>
      <c r="I166" s="83"/>
      <c r="J166" s="83"/>
      <c r="K166" s="83"/>
      <c r="L166" s="83"/>
    </row>
    <row r="167" spans="2:12" x14ac:dyDescent="0.3">
      <c r="B167" s="82"/>
      <c r="C167" s="82"/>
      <c r="D167" s="2" t="s">
        <v>36</v>
      </c>
      <c r="E167" s="83" t="s">
        <v>116</v>
      </c>
      <c r="F167" s="83"/>
      <c r="G167" s="83"/>
      <c r="H167" s="83"/>
      <c r="I167" s="83"/>
      <c r="J167" s="83"/>
      <c r="K167" s="83"/>
      <c r="L167" s="83"/>
    </row>
    <row r="168" spans="2:12" x14ac:dyDescent="0.3">
      <c r="B168" s="82"/>
      <c r="C168" s="82"/>
      <c r="D168" s="2" t="s">
        <v>37</v>
      </c>
      <c r="E168" s="83" t="s">
        <v>117</v>
      </c>
      <c r="F168" s="83"/>
      <c r="G168" s="83"/>
      <c r="H168" s="83"/>
      <c r="I168" s="83"/>
      <c r="J168" s="83"/>
      <c r="K168" s="83"/>
      <c r="L168" s="83"/>
    </row>
    <row r="169" spans="2:12" x14ac:dyDescent="0.3"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</row>
    <row r="170" spans="2:12" ht="27" x14ac:dyDescent="0.3">
      <c r="B170" s="85" t="s">
        <v>38</v>
      </c>
      <c r="C170" s="86"/>
      <c r="D170" s="2" t="s">
        <v>39</v>
      </c>
      <c r="E170" s="91" t="s">
        <v>121</v>
      </c>
      <c r="F170" s="92"/>
      <c r="G170" s="92"/>
      <c r="H170" s="92"/>
      <c r="I170" s="92"/>
      <c r="J170" s="92"/>
      <c r="K170" s="92"/>
      <c r="L170" s="93"/>
    </row>
    <row r="171" spans="2:12" ht="27" x14ac:dyDescent="0.3">
      <c r="B171" s="87"/>
      <c r="C171" s="88"/>
      <c r="D171" s="2" t="s">
        <v>40</v>
      </c>
      <c r="E171" s="80">
        <v>1006</v>
      </c>
      <c r="F171" s="80"/>
      <c r="G171" s="80"/>
      <c r="H171" s="80"/>
      <c r="I171" s="80"/>
      <c r="J171" s="80"/>
      <c r="K171" s="80"/>
      <c r="L171" s="80"/>
    </row>
    <row r="172" spans="2:12" ht="27" x14ac:dyDescent="0.3">
      <c r="B172" s="87"/>
      <c r="C172" s="88"/>
      <c r="D172" s="2" t="s">
        <v>41</v>
      </c>
      <c r="E172" s="91" t="s">
        <v>125</v>
      </c>
      <c r="F172" s="92"/>
      <c r="G172" s="92"/>
      <c r="H172" s="92"/>
      <c r="I172" s="92"/>
      <c r="J172" s="92"/>
      <c r="K172" s="92"/>
      <c r="L172" s="93"/>
    </row>
    <row r="173" spans="2:12" ht="27" x14ac:dyDescent="0.3">
      <c r="B173" s="89"/>
      <c r="C173" s="90"/>
      <c r="D173" s="2" t="s">
        <v>42</v>
      </c>
      <c r="E173" s="80">
        <v>11004</v>
      </c>
      <c r="F173" s="80"/>
      <c r="G173" s="80"/>
      <c r="H173" s="80"/>
      <c r="I173" s="80"/>
      <c r="J173" s="80"/>
      <c r="K173" s="80"/>
      <c r="L173" s="80"/>
    </row>
    <row r="174" spans="2:12" x14ac:dyDescent="0.3"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</row>
    <row r="175" spans="2:12" x14ac:dyDescent="0.3">
      <c r="B175" s="79" t="s">
        <v>43</v>
      </c>
      <c r="C175" s="79"/>
      <c r="D175" s="79"/>
      <c r="E175" s="80" t="s">
        <v>123</v>
      </c>
      <c r="F175" s="80"/>
      <c r="G175" s="80"/>
      <c r="H175" s="80"/>
      <c r="I175" s="80"/>
      <c r="J175" s="80"/>
      <c r="K175" s="80"/>
      <c r="L175" s="80"/>
    </row>
    <row r="179" spans="2:15" ht="25.5" customHeight="1" x14ac:dyDescent="0.3">
      <c r="B179" s="74" t="s">
        <v>48</v>
      </c>
      <c r="C179" s="81" t="s">
        <v>1</v>
      </c>
      <c r="D179" s="81"/>
      <c r="E179" s="74" t="s">
        <v>47</v>
      </c>
      <c r="F179" s="74" t="s">
        <v>2</v>
      </c>
      <c r="G179" s="74"/>
      <c r="H179" s="74"/>
      <c r="I179" s="74" t="s">
        <v>45</v>
      </c>
      <c r="J179" s="74" t="s">
        <v>3</v>
      </c>
      <c r="K179" s="74" t="s">
        <v>4</v>
      </c>
      <c r="L179" s="74" t="s">
        <v>5</v>
      </c>
      <c r="M179" s="74" t="s">
        <v>44</v>
      </c>
      <c r="N179" s="74"/>
      <c r="O179" s="74" t="s">
        <v>6</v>
      </c>
    </row>
    <row r="180" spans="2:15" ht="67.5" x14ac:dyDescent="0.3">
      <c r="B180" s="74"/>
      <c r="C180" s="4" t="s">
        <v>7</v>
      </c>
      <c r="D180" s="3" t="s">
        <v>0</v>
      </c>
      <c r="E180" s="74"/>
      <c r="F180" s="3" t="s">
        <v>46</v>
      </c>
      <c r="G180" s="3" t="s">
        <v>8</v>
      </c>
      <c r="H180" s="3" t="s">
        <v>9</v>
      </c>
      <c r="I180" s="74"/>
      <c r="J180" s="74"/>
      <c r="K180" s="74"/>
      <c r="L180" s="74"/>
      <c r="M180" s="3" t="s">
        <v>10</v>
      </c>
      <c r="N180" s="3" t="s">
        <v>11</v>
      </c>
      <c r="O180" s="74"/>
    </row>
    <row r="181" spans="2:15" x14ac:dyDescent="0.3">
      <c r="B181" s="5" t="s">
        <v>12</v>
      </c>
      <c r="C181" s="5" t="s">
        <v>13</v>
      </c>
      <c r="D181" s="5" t="s">
        <v>14</v>
      </c>
      <c r="E181" s="5" t="s">
        <v>15</v>
      </c>
      <c r="F181" s="5" t="s">
        <v>16</v>
      </c>
      <c r="G181" s="5" t="s">
        <v>17</v>
      </c>
      <c r="H181" s="5" t="s">
        <v>18</v>
      </c>
      <c r="I181" s="5" t="s">
        <v>19</v>
      </c>
      <c r="J181" s="5" t="s">
        <v>20</v>
      </c>
      <c r="K181" s="5" t="s">
        <v>21</v>
      </c>
      <c r="L181" s="5" t="s">
        <v>22</v>
      </c>
      <c r="M181" s="5" t="s">
        <v>23</v>
      </c>
      <c r="N181" s="5" t="s">
        <v>24</v>
      </c>
      <c r="O181" s="5" t="s">
        <v>25</v>
      </c>
    </row>
    <row r="182" spans="2:15" x14ac:dyDescent="0.3">
      <c r="B182" s="6">
        <v>1100000</v>
      </c>
      <c r="C182" s="7" t="s">
        <v>69</v>
      </c>
      <c r="D182" s="6" t="s">
        <v>26</v>
      </c>
      <c r="E182" s="27">
        <f>E184</f>
        <v>28532.3</v>
      </c>
      <c r="F182" s="13"/>
      <c r="G182" s="13"/>
      <c r="H182" s="13"/>
      <c r="I182" s="27">
        <f t="shared" ref="I182" si="29">E182+F182+G182+H182</f>
        <v>28532.3</v>
      </c>
      <c r="J182" s="27">
        <f>J184</f>
        <v>28454.22</v>
      </c>
      <c r="K182" s="27">
        <f t="shared" ref="K182:L182" si="30">K184</f>
        <v>28454.22</v>
      </c>
      <c r="L182" s="27">
        <f t="shared" si="30"/>
        <v>28454.22</v>
      </c>
      <c r="M182" s="13"/>
      <c r="N182" s="13"/>
      <c r="O182" s="13"/>
    </row>
    <row r="183" spans="2:15" x14ac:dyDescent="0.3">
      <c r="B183" s="6">
        <v>1176000</v>
      </c>
      <c r="C183" s="8" t="s">
        <v>56</v>
      </c>
      <c r="D183" s="6" t="s">
        <v>26</v>
      </c>
      <c r="E183" s="13"/>
      <c r="F183" s="13"/>
      <c r="G183" s="13"/>
      <c r="H183" s="13"/>
      <c r="I183" s="27"/>
      <c r="J183" s="27"/>
      <c r="K183" s="13"/>
      <c r="L183" s="13"/>
      <c r="M183" s="13"/>
      <c r="N183" s="13"/>
      <c r="O183" s="13"/>
    </row>
    <row r="184" spans="2:15" x14ac:dyDescent="0.3">
      <c r="B184" s="6">
        <v>1176100</v>
      </c>
      <c r="C184" s="7" t="s">
        <v>106</v>
      </c>
      <c r="D184" s="6">
        <v>486100</v>
      </c>
      <c r="E184" s="27">
        <v>28532.3</v>
      </c>
      <c r="F184" s="13"/>
      <c r="G184" s="13"/>
      <c r="H184" s="13"/>
      <c r="I184" s="27">
        <f>E184+F184+G184+H184</f>
        <v>28532.3</v>
      </c>
      <c r="J184" s="27">
        <v>28454.22</v>
      </c>
      <c r="K184" s="27">
        <v>28454.22</v>
      </c>
      <c r="L184" s="27">
        <v>28454.22</v>
      </c>
      <c r="M184" s="13"/>
      <c r="N184" s="13"/>
      <c r="O184" s="13"/>
    </row>
    <row r="185" spans="2:15" x14ac:dyDescent="0.3">
      <c r="B185" s="6">
        <v>1000000</v>
      </c>
      <c r="C185" s="6" t="s">
        <v>139</v>
      </c>
      <c r="D185" s="6"/>
      <c r="E185" s="27">
        <f>E182</f>
        <v>28532.3</v>
      </c>
      <c r="F185" s="13"/>
      <c r="G185" s="13"/>
      <c r="H185" s="13"/>
      <c r="I185" s="27">
        <f>E185+F185+G185+H185</f>
        <v>28532.3</v>
      </c>
      <c r="J185" s="27">
        <f>J182</f>
        <v>28454.22</v>
      </c>
      <c r="K185" s="27">
        <f t="shared" ref="K185:L185" si="31">K182</f>
        <v>28454.22</v>
      </c>
      <c r="L185" s="27">
        <f t="shared" si="31"/>
        <v>28454.22</v>
      </c>
      <c r="M185" s="13"/>
      <c r="N185" s="13"/>
      <c r="O185" s="13"/>
    </row>
    <row r="188" spans="2:15" ht="16.5" customHeight="1" x14ac:dyDescent="0.3">
      <c r="C188" s="28" t="s">
        <v>148</v>
      </c>
      <c r="D188" s="75" t="s">
        <v>63</v>
      </c>
      <c r="E188" s="75"/>
      <c r="F188" s="75"/>
      <c r="G188" s="76" t="s">
        <v>64</v>
      </c>
      <c r="H188" s="76"/>
      <c r="J188" s="77" t="s">
        <v>124</v>
      </c>
      <c r="K188" s="77"/>
      <c r="L188" s="77"/>
    </row>
    <row r="189" spans="2:15" x14ac:dyDescent="0.3">
      <c r="C189" s="10"/>
      <c r="D189" s="10"/>
      <c r="E189" s="1"/>
      <c r="G189" s="76" t="s">
        <v>65</v>
      </c>
      <c r="H189" s="76"/>
      <c r="J189" s="76" t="s">
        <v>66</v>
      </c>
      <c r="K189" s="76"/>
      <c r="L189" s="76"/>
    </row>
    <row r="190" spans="2:15" x14ac:dyDescent="0.3">
      <c r="C190" s="11" t="s">
        <v>67</v>
      </c>
      <c r="D190" s="10"/>
      <c r="E190" s="10"/>
      <c r="F190" s="10"/>
      <c r="G190" s="10"/>
      <c r="H190" s="10"/>
      <c r="I190" s="10"/>
    </row>
    <row r="191" spans="2:15" ht="16.5" customHeight="1" x14ac:dyDescent="0.3">
      <c r="C191" s="10"/>
      <c r="D191" s="75" t="s">
        <v>68</v>
      </c>
      <c r="E191" s="75"/>
      <c r="F191" s="75"/>
      <c r="G191" s="76" t="s">
        <v>64</v>
      </c>
      <c r="H191" s="76"/>
      <c r="I191" s="9"/>
      <c r="J191" s="77" t="s">
        <v>150</v>
      </c>
      <c r="K191" s="77"/>
      <c r="L191" s="77"/>
    </row>
    <row r="192" spans="2:15" x14ac:dyDescent="0.3">
      <c r="C192" s="10"/>
      <c r="D192" s="10"/>
      <c r="E192" s="10"/>
      <c r="F192" s="9"/>
      <c r="G192" s="76" t="s">
        <v>65</v>
      </c>
      <c r="H192" s="76"/>
      <c r="I192" s="9"/>
      <c r="J192" s="76" t="s">
        <v>66</v>
      </c>
      <c r="K192" s="76"/>
      <c r="L192" s="76"/>
    </row>
    <row r="200" spans="2:14" x14ac:dyDescent="0.3">
      <c r="J200" s="95" t="s">
        <v>115</v>
      </c>
      <c r="K200" s="95"/>
      <c r="L200" s="95"/>
    </row>
    <row r="201" spans="2:14" x14ac:dyDescent="0.3">
      <c r="J201" s="25"/>
      <c r="K201" s="25"/>
      <c r="L201" s="25"/>
    </row>
    <row r="202" spans="2:14" x14ac:dyDescent="0.3">
      <c r="B202" s="96" t="s">
        <v>113</v>
      </c>
      <c r="C202" s="96"/>
      <c r="D202" s="96"/>
      <c r="E202" s="96"/>
      <c r="F202" s="96"/>
      <c r="G202" s="96"/>
      <c r="H202" s="96"/>
      <c r="I202" s="96"/>
      <c r="J202" s="96"/>
      <c r="K202" s="96"/>
      <c r="L202" s="96"/>
    </row>
    <row r="203" spans="2:14" x14ac:dyDescent="0.3">
      <c r="B203" s="96" t="s">
        <v>114</v>
      </c>
      <c r="C203" s="96"/>
      <c r="D203" s="96"/>
      <c r="E203" s="96"/>
      <c r="F203" s="96"/>
      <c r="G203" s="96"/>
      <c r="H203" s="96"/>
      <c r="I203" s="96"/>
      <c r="J203" s="96"/>
      <c r="K203" s="96"/>
      <c r="L203" s="96"/>
    </row>
    <row r="204" spans="2:14" x14ac:dyDescent="0.3">
      <c r="B204" s="96" t="s">
        <v>147</v>
      </c>
      <c r="C204" s="96"/>
      <c r="D204" s="96"/>
      <c r="E204" s="96"/>
      <c r="F204" s="96"/>
      <c r="G204" s="96"/>
      <c r="H204" s="96"/>
      <c r="I204" s="96"/>
      <c r="J204" s="96"/>
      <c r="K204" s="96"/>
      <c r="L204" s="96"/>
    </row>
    <row r="205" spans="2:14" x14ac:dyDescent="0.3">
      <c r="N205" s="15"/>
    </row>
    <row r="206" spans="2:14" ht="16.5" customHeight="1" x14ac:dyDescent="0.3">
      <c r="B206" s="79" t="s">
        <v>27</v>
      </c>
      <c r="C206" s="79"/>
      <c r="D206" s="23" t="s">
        <v>28</v>
      </c>
      <c r="E206" s="80" t="s">
        <v>118</v>
      </c>
      <c r="F206" s="80"/>
      <c r="G206" s="80"/>
      <c r="H206" s="80"/>
      <c r="I206" s="80"/>
      <c r="J206" s="80"/>
      <c r="K206" s="80"/>
      <c r="L206" s="80"/>
    </row>
    <row r="207" spans="2:14" x14ac:dyDescent="0.3">
      <c r="B207" s="79"/>
      <c r="C207" s="79"/>
      <c r="D207" s="23" t="s">
        <v>29</v>
      </c>
      <c r="E207" s="80">
        <v>104021</v>
      </c>
      <c r="F207" s="80"/>
      <c r="G207" s="80"/>
      <c r="H207" s="80"/>
      <c r="I207" s="80"/>
      <c r="J207" s="80"/>
      <c r="K207" s="80"/>
      <c r="L207" s="80"/>
    </row>
    <row r="208" spans="2:14" x14ac:dyDescent="0.3"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</row>
    <row r="209" spans="2:12" ht="16.5" customHeight="1" x14ac:dyDescent="0.3">
      <c r="B209" s="79" t="s">
        <v>30</v>
      </c>
      <c r="C209" s="79"/>
      <c r="D209" s="23" t="s">
        <v>28</v>
      </c>
      <c r="E209" s="80" t="s">
        <v>118</v>
      </c>
      <c r="F209" s="80"/>
      <c r="G209" s="80"/>
      <c r="H209" s="80"/>
      <c r="I209" s="80"/>
      <c r="J209" s="80"/>
      <c r="K209" s="80"/>
      <c r="L209" s="80"/>
    </row>
    <row r="210" spans="2:12" x14ac:dyDescent="0.3">
      <c r="B210" s="79"/>
      <c r="C210" s="79"/>
      <c r="D210" s="23" t="s">
        <v>29</v>
      </c>
      <c r="E210" s="80">
        <v>104021</v>
      </c>
      <c r="F210" s="80"/>
      <c r="G210" s="80"/>
      <c r="H210" s="80"/>
      <c r="I210" s="80"/>
      <c r="J210" s="80"/>
      <c r="K210" s="80"/>
      <c r="L210" s="80"/>
    </row>
    <row r="211" spans="2:12" x14ac:dyDescent="0.3"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 ht="16.5" customHeight="1" x14ac:dyDescent="0.3">
      <c r="B212" s="79" t="s">
        <v>31</v>
      </c>
      <c r="C212" s="79"/>
      <c r="D212" s="79"/>
      <c r="E212" s="80" t="s">
        <v>118</v>
      </c>
      <c r="F212" s="80"/>
      <c r="G212" s="80"/>
      <c r="H212" s="80"/>
      <c r="I212" s="80"/>
      <c r="J212" s="80"/>
      <c r="K212" s="80"/>
      <c r="L212" s="80"/>
    </row>
    <row r="213" spans="2:12" x14ac:dyDescent="0.3"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</row>
    <row r="214" spans="2:12" ht="16.5" customHeight="1" x14ac:dyDescent="0.3">
      <c r="B214" s="79" t="s">
        <v>32</v>
      </c>
      <c r="C214" s="79"/>
      <c r="D214" s="79"/>
      <c r="E214" s="80">
        <v>1006</v>
      </c>
      <c r="F214" s="80"/>
      <c r="G214" s="80"/>
      <c r="H214" s="80"/>
      <c r="I214" s="80"/>
      <c r="J214" s="80"/>
      <c r="K214" s="80"/>
      <c r="L214" s="80"/>
    </row>
    <row r="215" spans="2:12" x14ac:dyDescent="0.3"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 ht="16.5" customHeight="1" x14ac:dyDescent="0.3">
      <c r="B216" s="79" t="s">
        <v>33</v>
      </c>
      <c r="C216" s="79"/>
      <c r="D216" s="79"/>
      <c r="E216" s="80">
        <v>1</v>
      </c>
      <c r="F216" s="80"/>
      <c r="G216" s="80"/>
      <c r="H216" s="80"/>
      <c r="I216" s="80"/>
      <c r="J216" s="80"/>
      <c r="K216" s="80"/>
      <c r="L216" s="80"/>
    </row>
    <row r="217" spans="2:12" x14ac:dyDescent="0.3"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</row>
    <row r="218" spans="2:12" ht="16.5" customHeight="1" x14ac:dyDescent="0.3">
      <c r="B218" s="82" t="s">
        <v>34</v>
      </c>
      <c r="C218" s="82"/>
      <c r="D218" s="23" t="s">
        <v>35</v>
      </c>
      <c r="E218" s="83" t="s">
        <v>116</v>
      </c>
      <c r="F218" s="83"/>
      <c r="G218" s="83"/>
      <c r="H218" s="83"/>
      <c r="I218" s="83"/>
      <c r="J218" s="83"/>
      <c r="K218" s="83"/>
      <c r="L218" s="83"/>
    </row>
    <row r="219" spans="2:12" x14ac:dyDescent="0.3">
      <c r="B219" s="82"/>
      <c r="C219" s="82"/>
      <c r="D219" s="23" t="s">
        <v>36</v>
      </c>
      <c r="E219" s="83" t="s">
        <v>116</v>
      </c>
      <c r="F219" s="83"/>
      <c r="G219" s="83"/>
      <c r="H219" s="83"/>
      <c r="I219" s="83"/>
      <c r="J219" s="83"/>
      <c r="K219" s="83"/>
      <c r="L219" s="83"/>
    </row>
    <row r="220" spans="2:12" x14ac:dyDescent="0.3">
      <c r="B220" s="82"/>
      <c r="C220" s="82"/>
      <c r="D220" s="23" t="s">
        <v>37</v>
      </c>
      <c r="E220" s="83" t="s">
        <v>117</v>
      </c>
      <c r="F220" s="83"/>
      <c r="G220" s="83"/>
      <c r="H220" s="83"/>
      <c r="I220" s="83"/>
      <c r="J220" s="83"/>
      <c r="K220" s="83"/>
      <c r="L220" s="83"/>
    </row>
    <row r="221" spans="2:12" x14ac:dyDescent="0.3"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</row>
    <row r="222" spans="2:12" ht="27" customHeight="1" x14ac:dyDescent="0.3">
      <c r="B222" s="85" t="s">
        <v>38</v>
      </c>
      <c r="C222" s="86"/>
      <c r="D222" s="23" t="s">
        <v>39</v>
      </c>
      <c r="E222" s="91" t="s">
        <v>121</v>
      </c>
      <c r="F222" s="92"/>
      <c r="G222" s="92"/>
      <c r="H222" s="92"/>
      <c r="I222" s="92"/>
      <c r="J222" s="92"/>
      <c r="K222" s="92"/>
      <c r="L222" s="93"/>
    </row>
    <row r="223" spans="2:12" ht="27" x14ac:dyDescent="0.3">
      <c r="B223" s="87"/>
      <c r="C223" s="88"/>
      <c r="D223" s="23" t="s">
        <v>40</v>
      </c>
      <c r="E223" s="80">
        <v>1006</v>
      </c>
      <c r="F223" s="80"/>
      <c r="G223" s="80"/>
      <c r="H223" s="80"/>
      <c r="I223" s="80"/>
      <c r="J223" s="80"/>
      <c r="K223" s="80"/>
      <c r="L223" s="80"/>
    </row>
    <row r="224" spans="2:12" ht="27" customHeight="1" x14ac:dyDescent="0.3">
      <c r="B224" s="87"/>
      <c r="C224" s="88"/>
      <c r="D224" s="23" t="s">
        <v>41</v>
      </c>
      <c r="E224" s="91" t="s">
        <v>146</v>
      </c>
      <c r="F224" s="92"/>
      <c r="G224" s="92"/>
      <c r="H224" s="92"/>
      <c r="I224" s="92"/>
      <c r="J224" s="92"/>
      <c r="K224" s="92"/>
      <c r="L224" s="93"/>
    </row>
    <row r="225" spans="2:15" ht="27" x14ac:dyDescent="0.3">
      <c r="B225" s="89"/>
      <c r="C225" s="90"/>
      <c r="D225" s="23" t="s">
        <v>42</v>
      </c>
      <c r="E225" s="80">
        <v>11001</v>
      </c>
      <c r="F225" s="80"/>
      <c r="G225" s="80"/>
      <c r="H225" s="80"/>
      <c r="I225" s="80"/>
      <c r="J225" s="80"/>
      <c r="K225" s="80"/>
      <c r="L225" s="80"/>
    </row>
    <row r="226" spans="2:15" x14ac:dyDescent="0.3"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</row>
    <row r="227" spans="2:15" ht="16.5" customHeight="1" x14ac:dyDescent="0.3">
      <c r="B227" s="79" t="s">
        <v>43</v>
      </c>
      <c r="C227" s="79"/>
      <c r="D227" s="79"/>
      <c r="E227" s="80" t="s">
        <v>123</v>
      </c>
      <c r="F227" s="80"/>
      <c r="G227" s="80"/>
      <c r="H227" s="80"/>
      <c r="I227" s="80"/>
      <c r="J227" s="80"/>
      <c r="K227" s="80"/>
      <c r="L227" s="80"/>
    </row>
    <row r="231" spans="2:15" ht="50.25" customHeight="1" x14ac:dyDescent="0.3">
      <c r="B231" s="74" t="s">
        <v>48</v>
      </c>
      <c r="C231" s="81" t="s">
        <v>1</v>
      </c>
      <c r="D231" s="81"/>
      <c r="E231" s="74" t="s">
        <v>47</v>
      </c>
      <c r="F231" s="74" t="s">
        <v>2</v>
      </c>
      <c r="G231" s="74"/>
      <c r="H231" s="74"/>
      <c r="I231" s="74" t="s">
        <v>45</v>
      </c>
      <c r="J231" s="74" t="s">
        <v>3</v>
      </c>
      <c r="K231" s="74" t="s">
        <v>4</v>
      </c>
      <c r="L231" s="74" t="s">
        <v>5</v>
      </c>
      <c r="M231" s="74" t="s">
        <v>44</v>
      </c>
      <c r="N231" s="74"/>
      <c r="O231" s="74" t="s">
        <v>6</v>
      </c>
    </row>
    <row r="232" spans="2:15" ht="67.5" x14ac:dyDescent="0.3">
      <c r="B232" s="74"/>
      <c r="C232" s="24" t="s">
        <v>7</v>
      </c>
      <c r="D232" s="22" t="s">
        <v>0</v>
      </c>
      <c r="E232" s="74"/>
      <c r="F232" s="22" t="s">
        <v>46</v>
      </c>
      <c r="G232" s="22" t="s">
        <v>8</v>
      </c>
      <c r="H232" s="22" t="s">
        <v>9</v>
      </c>
      <c r="I232" s="74"/>
      <c r="J232" s="74"/>
      <c r="K232" s="74"/>
      <c r="L232" s="74"/>
      <c r="M232" s="22" t="s">
        <v>10</v>
      </c>
      <c r="N232" s="22" t="s">
        <v>11</v>
      </c>
      <c r="O232" s="74"/>
    </row>
    <row r="233" spans="2:15" x14ac:dyDescent="0.3">
      <c r="B233" s="26" t="s">
        <v>12</v>
      </c>
      <c r="C233" s="26" t="s">
        <v>13</v>
      </c>
      <c r="D233" s="26" t="s">
        <v>14</v>
      </c>
      <c r="E233" s="26" t="s">
        <v>15</v>
      </c>
      <c r="F233" s="26" t="s">
        <v>16</v>
      </c>
      <c r="G233" s="26" t="s">
        <v>17</v>
      </c>
      <c r="H233" s="26" t="s">
        <v>18</v>
      </c>
      <c r="I233" s="26" t="s">
        <v>19</v>
      </c>
      <c r="J233" s="26" t="s">
        <v>20</v>
      </c>
      <c r="K233" s="26" t="s">
        <v>21</v>
      </c>
      <c r="L233" s="26" t="s">
        <v>22</v>
      </c>
      <c r="M233" s="26" t="s">
        <v>23</v>
      </c>
      <c r="N233" s="26" t="s">
        <v>24</v>
      </c>
      <c r="O233" s="26" t="s">
        <v>25</v>
      </c>
    </row>
    <row r="234" spans="2:15" x14ac:dyDescent="0.3">
      <c r="B234" s="6">
        <v>1100000</v>
      </c>
      <c r="C234" s="7" t="s">
        <v>69</v>
      </c>
      <c r="D234" s="6" t="s">
        <v>26</v>
      </c>
      <c r="E234" s="27">
        <f>E236</f>
        <v>8758.4</v>
      </c>
      <c r="F234" s="13"/>
      <c r="G234" s="13"/>
      <c r="H234" s="13"/>
      <c r="I234" s="27">
        <f t="shared" ref="I234" si="32">E234+F234+G234+H234</f>
        <v>8758.4</v>
      </c>
      <c r="J234" s="27">
        <f>J236</f>
        <v>7284</v>
      </c>
      <c r="K234" s="27">
        <f t="shared" ref="K234:L234" si="33">K236</f>
        <v>7284</v>
      </c>
      <c r="L234" s="27">
        <f t="shared" si="33"/>
        <v>7284</v>
      </c>
      <c r="M234" s="13"/>
      <c r="N234" s="13"/>
      <c r="O234" s="13"/>
    </row>
    <row r="235" spans="2:15" x14ac:dyDescent="0.3">
      <c r="B235" s="6">
        <v>1176000</v>
      </c>
      <c r="C235" s="8" t="s">
        <v>56</v>
      </c>
      <c r="D235" s="6" t="s">
        <v>26</v>
      </c>
      <c r="E235" s="13"/>
      <c r="F235" s="13"/>
      <c r="G235" s="13"/>
      <c r="H235" s="13"/>
      <c r="I235" s="27"/>
      <c r="J235" s="13"/>
      <c r="K235" s="13"/>
      <c r="L235" s="13"/>
      <c r="M235" s="13"/>
      <c r="N235" s="13"/>
      <c r="O235" s="13"/>
    </row>
    <row r="236" spans="2:15" x14ac:dyDescent="0.3">
      <c r="B236" s="6">
        <v>1176100</v>
      </c>
      <c r="C236" s="7" t="s">
        <v>106</v>
      </c>
      <c r="D236" s="6">
        <v>486100</v>
      </c>
      <c r="E236" s="27">
        <v>8758.4</v>
      </c>
      <c r="F236" s="13"/>
      <c r="G236" s="13"/>
      <c r="H236" s="13"/>
      <c r="I236" s="27">
        <f>E236+F236+G236+H236</f>
        <v>8758.4</v>
      </c>
      <c r="J236" s="27">
        <v>7284</v>
      </c>
      <c r="K236" s="27">
        <v>7284</v>
      </c>
      <c r="L236" s="27">
        <v>7284</v>
      </c>
      <c r="M236" s="13"/>
      <c r="N236" s="13"/>
      <c r="O236" s="13"/>
    </row>
    <row r="237" spans="2:15" x14ac:dyDescent="0.3">
      <c r="B237" s="6">
        <v>1000000</v>
      </c>
      <c r="C237" s="6" t="s">
        <v>140</v>
      </c>
      <c r="D237" s="6"/>
      <c r="E237" s="27">
        <f>E234</f>
        <v>8758.4</v>
      </c>
      <c r="F237" s="13"/>
      <c r="G237" s="13"/>
      <c r="H237" s="13"/>
      <c r="I237" s="27">
        <f>E237+F237+G237+H237</f>
        <v>8758.4</v>
      </c>
      <c r="J237" s="27">
        <f>J234</f>
        <v>7284</v>
      </c>
      <c r="K237" s="27">
        <f t="shared" ref="K237:L237" si="34">K234</f>
        <v>7284</v>
      </c>
      <c r="L237" s="27">
        <f t="shared" si="34"/>
        <v>7284</v>
      </c>
      <c r="M237" s="13"/>
      <c r="N237" s="13"/>
      <c r="O237" s="13"/>
    </row>
    <row r="240" spans="2:15" ht="16.5" customHeight="1" x14ac:dyDescent="0.3">
      <c r="C240" s="28" t="s">
        <v>148</v>
      </c>
      <c r="D240" s="75" t="s">
        <v>63</v>
      </c>
      <c r="E240" s="75"/>
      <c r="F240" s="75"/>
      <c r="G240" s="76" t="s">
        <v>64</v>
      </c>
      <c r="H240" s="76"/>
      <c r="J240" s="77" t="s">
        <v>124</v>
      </c>
      <c r="K240" s="77"/>
      <c r="L240" s="77"/>
    </row>
    <row r="241" spans="2:14" ht="16.5" customHeight="1" x14ac:dyDescent="0.3">
      <c r="C241" s="10"/>
      <c r="D241" s="10"/>
      <c r="E241" s="1"/>
      <c r="G241" s="76" t="s">
        <v>65</v>
      </c>
      <c r="H241" s="76"/>
      <c r="J241" s="76" t="s">
        <v>66</v>
      </c>
      <c r="K241" s="76"/>
      <c r="L241" s="76"/>
    </row>
    <row r="242" spans="2:14" x14ac:dyDescent="0.3">
      <c r="C242" s="21" t="s">
        <v>67</v>
      </c>
      <c r="D242" s="10"/>
      <c r="E242" s="10"/>
      <c r="F242" s="10"/>
      <c r="G242" s="10"/>
      <c r="H242" s="10"/>
      <c r="I242" s="10"/>
    </row>
    <row r="243" spans="2:14" ht="16.5" customHeight="1" x14ac:dyDescent="0.3">
      <c r="C243" s="10"/>
      <c r="D243" s="75" t="s">
        <v>68</v>
      </c>
      <c r="E243" s="75"/>
      <c r="F243" s="75"/>
      <c r="G243" s="76" t="s">
        <v>64</v>
      </c>
      <c r="H243" s="76"/>
      <c r="I243" s="9"/>
      <c r="J243" s="77" t="s">
        <v>150</v>
      </c>
      <c r="K243" s="77"/>
      <c r="L243" s="77"/>
    </row>
    <row r="244" spans="2:14" ht="16.5" customHeight="1" x14ac:dyDescent="0.3">
      <c r="C244" s="10"/>
      <c r="D244" s="10"/>
      <c r="E244" s="10"/>
      <c r="F244" s="9"/>
      <c r="G244" s="76" t="s">
        <v>65</v>
      </c>
      <c r="H244" s="76"/>
      <c r="I244" s="9"/>
      <c r="J244" s="76" t="s">
        <v>66</v>
      </c>
      <c r="K244" s="76"/>
      <c r="L244" s="76"/>
    </row>
    <row r="251" spans="2:14" x14ac:dyDescent="0.3">
      <c r="J251" s="95" t="s">
        <v>115</v>
      </c>
      <c r="K251" s="95"/>
      <c r="L251" s="95"/>
    </row>
    <row r="252" spans="2:14" x14ac:dyDescent="0.3">
      <c r="J252" s="25"/>
      <c r="K252" s="25"/>
      <c r="L252" s="25"/>
    </row>
    <row r="253" spans="2:14" x14ac:dyDescent="0.3">
      <c r="B253" s="96" t="s">
        <v>113</v>
      </c>
      <c r="C253" s="96"/>
      <c r="D253" s="96"/>
      <c r="E253" s="96"/>
      <c r="F253" s="96"/>
      <c r="G253" s="96"/>
      <c r="H253" s="96"/>
      <c r="I253" s="96"/>
      <c r="J253" s="96"/>
      <c r="K253" s="96"/>
      <c r="L253" s="96"/>
    </row>
    <row r="254" spans="2:14" x14ac:dyDescent="0.3">
      <c r="B254" s="96" t="s">
        <v>114</v>
      </c>
      <c r="C254" s="96"/>
      <c r="D254" s="96"/>
      <c r="E254" s="96"/>
      <c r="F254" s="96"/>
      <c r="G254" s="96"/>
      <c r="H254" s="96"/>
      <c r="I254" s="96"/>
      <c r="J254" s="96"/>
      <c r="K254" s="96"/>
      <c r="L254" s="96"/>
    </row>
    <row r="255" spans="2:14" x14ac:dyDescent="0.3">
      <c r="B255" s="96" t="s">
        <v>147</v>
      </c>
      <c r="C255" s="96"/>
      <c r="D255" s="96"/>
      <c r="E255" s="96"/>
      <c r="F255" s="96"/>
      <c r="G255" s="96"/>
      <c r="H255" s="96"/>
      <c r="I255" s="96"/>
      <c r="J255" s="96"/>
      <c r="K255" s="96"/>
      <c r="L255" s="96"/>
    </row>
    <row r="256" spans="2:14" x14ac:dyDescent="0.3">
      <c r="N256" s="15"/>
    </row>
    <row r="257" spans="2:12" x14ac:dyDescent="0.3">
      <c r="B257" s="79" t="s">
        <v>27</v>
      </c>
      <c r="C257" s="79"/>
      <c r="D257" s="23" t="s">
        <v>28</v>
      </c>
      <c r="E257" s="80" t="s">
        <v>118</v>
      </c>
      <c r="F257" s="80"/>
      <c r="G257" s="80"/>
      <c r="H257" s="80"/>
      <c r="I257" s="80"/>
      <c r="J257" s="80"/>
      <c r="K257" s="80"/>
      <c r="L257" s="80"/>
    </row>
    <row r="258" spans="2:12" x14ac:dyDescent="0.3">
      <c r="B258" s="79"/>
      <c r="C258" s="79"/>
      <c r="D258" s="23" t="s">
        <v>29</v>
      </c>
      <c r="E258" s="80">
        <v>104021</v>
      </c>
      <c r="F258" s="80"/>
      <c r="G258" s="80"/>
      <c r="H258" s="80"/>
      <c r="I258" s="80"/>
      <c r="J258" s="80"/>
      <c r="K258" s="80"/>
      <c r="L258" s="80"/>
    </row>
    <row r="259" spans="2:12" x14ac:dyDescent="0.3">
      <c r="B259" s="78"/>
      <c r="C259" s="78"/>
      <c r="D259" s="78"/>
      <c r="E259" s="78"/>
      <c r="F259" s="78"/>
      <c r="G259" s="78"/>
      <c r="H259" s="78"/>
      <c r="I259" s="78"/>
      <c r="J259" s="78"/>
      <c r="K259" s="78"/>
      <c r="L259" s="78"/>
    </row>
    <row r="260" spans="2:12" x14ac:dyDescent="0.3">
      <c r="B260" s="79" t="s">
        <v>30</v>
      </c>
      <c r="C260" s="79"/>
      <c r="D260" s="23" t="s">
        <v>28</v>
      </c>
      <c r="E260" s="80" t="s">
        <v>118</v>
      </c>
      <c r="F260" s="80"/>
      <c r="G260" s="80"/>
      <c r="H260" s="80"/>
      <c r="I260" s="80"/>
      <c r="J260" s="80"/>
      <c r="K260" s="80"/>
      <c r="L260" s="80"/>
    </row>
    <row r="261" spans="2:12" x14ac:dyDescent="0.3">
      <c r="B261" s="79"/>
      <c r="C261" s="79"/>
      <c r="D261" s="23" t="s">
        <v>29</v>
      </c>
      <c r="E261" s="80">
        <v>104021</v>
      </c>
      <c r="F261" s="80"/>
      <c r="G261" s="80"/>
      <c r="H261" s="80"/>
      <c r="I261" s="80"/>
      <c r="J261" s="80"/>
      <c r="K261" s="80"/>
      <c r="L261" s="80"/>
    </row>
    <row r="262" spans="2:12" x14ac:dyDescent="0.3">
      <c r="B262" s="94"/>
      <c r="C262" s="94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 x14ac:dyDescent="0.3">
      <c r="B263" s="79" t="s">
        <v>31</v>
      </c>
      <c r="C263" s="79"/>
      <c r="D263" s="79"/>
      <c r="E263" s="80" t="s">
        <v>118</v>
      </c>
      <c r="F263" s="80"/>
      <c r="G263" s="80"/>
      <c r="H263" s="80"/>
      <c r="I263" s="80"/>
      <c r="J263" s="80"/>
      <c r="K263" s="80"/>
      <c r="L263" s="80"/>
    </row>
    <row r="264" spans="2:12" x14ac:dyDescent="0.3"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78"/>
    </row>
    <row r="265" spans="2:12" x14ac:dyDescent="0.3">
      <c r="B265" s="79" t="s">
        <v>32</v>
      </c>
      <c r="C265" s="79"/>
      <c r="D265" s="79"/>
      <c r="E265" s="80">
        <v>1006</v>
      </c>
      <c r="F265" s="80"/>
      <c r="G265" s="80"/>
      <c r="H265" s="80"/>
      <c r="I265" s="80"/>
      <c r="J265" s="80"/>
      <c r="K265" s="80"/>
      <c r="L265" s="80"/>
    </row>
    <row r="266" spans="2:12" x14ac:dyDescent="0.3">
      <c r="B266" s="94"/>
      <c r="C266" s="94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 x14ac:dyDescent="0.3">
      <c r="B267" s="79" t="s">
        <v>33</v>
      </c>
      <c r="C267" s="79"/>
      <c r="D267" s="79"/>
      <c r="E267" s="80">
        <v>1</v>
      </c>
      <c r="F267" s="80"/>
      <c r="G267" s="80"/>
      <c r="H267" s="80"/>
      <c r="I267" s="80"/>
      <c r="J267" s="80"/>
      <c r="K267" s="80"/>
      <c r="L267" s="80"/>
    </row>
    <row r="268" spans="2:12" x14ac:dyDescent="0.3">
      <c r="B268" s="78"/>
      <c r="C268" s="78"/>
      <c r="D268" s="78"/>
      <c r="E268" s="78"/>
      <c r="F268" s="78"/>
      <c r="G268" s="78"/>
      <c r="H268" s="78"/>
      <c r="I268" s="78"/>
      <c r="J268" s="78"/>
      <c r="K268" s="78"/>
      <c r="L268" s="78"/>
    </row>
    <row r="269" spans="2:12" x14ac:dyDescent="0.3">
      <c r="B269" s="82" t="s">
        <v>34</v>
      </c>
      <c r="C269" s="82"/>
      <c r="D269" s="23" t="s">
        <v>35</v>
      </c>
      <c r="E269" s="83" t="s">
        <v>116</v>
      </c>
      <c r="F269" s="83"/>
      <c r="G269" s="83"/>
      <c r="H269" s="83"/>
      <c r="I269" s="83"/>
      <c r="J269" s="83"/>
      <c r="K269" s="83"/>
      <c r="L269" s="83"/>
    </row>
    <row r="270" spans="2:12" x14ac:dyDescent="0.3">
      <c r="B270" s="82"/>
      <c r="C270" s="82"/>
      <c r="D270" s="23" t="s">
        <v>36</v>
      </c>
      <c r="E270" s="83" t="s">
        <v>116</v>
      </c>
      <c r="F270" s="83"/>
      <c r="G270" s="83"/>
      <c r="H270" s="83"/>
      <c r="I270" s="83"/>
      <c r="J270" s="83"/>
      <c r="K270" s="83"/>
      <c r="L270" s="83"/>
    </row>
    <row r="271" spans="2:12" x14ac:dyDescent="0.3">
      <c r="B271" s="82"/>
      <c r="C271" s="82"/>
      <c r="D271" s="23" t="s">
        <v>37</v>
      </c>
      <c r="E271" s="83" t="s">
        <v>117</v>
      </c>
      <c r="F271" s="83"/>
      <c r="G271" s="83"/>
      <c r="H271" s="83"/>
      <c r="I271" s="83"/>
      <c r="J271" s="83"/>
      <c r="K271" s="83"/>
      <c r="L271" s="83"/>
    </row>
    <row r="272" spans="2:12" x14ac:dyDescent="0.3">
      <c r="B272" s="78"/>
      <c r="C272" s="78"/>
      <c r="D272" s="78"/>
      <c r="E272" s="78"/>
      <c r="F272" s="78"/>
      <c r="G272" s="78"/>
      <c r="H272" s="78"/>
      <c r="I272" s="78"/>
      <c r="J272" s="78"/>
      <c r="K272" s="78"/>
      <c r="L272" s="78"/>
    </row>
    <row r="273" spans="2:15" ht="27" x14ac:dyDescent="0.3">
      <c r="B273" s="85" t="s">
        <v>38</v>
      </c>
      <c r="C273" s="86"/>
      <c r="D273" s="23" t="s">
        <v>39</v>
      </c>
      <c r="E273" s="91" t="s">
        <v>121</v>
      </c>
      <c r="F273" s="92"/>
      <c r="G273" s="92"/>
      <c r="H273" s="92"/>
      <c r="I273" s="92"/>
      <c r="J273" s="92"/>
      <c r="K273" s="92"/>
      <c r="L273" s="93"/>
    </row>
    <row r="274" spans="2:15" ht="27" x14ac:dyDescent="0.3">
      <c r="B274" s="87"/>
      <c r="C274" s="88"/>
      <c r="D274" s="23" t="s">
        <v>40</v>
      </c>
      <c r="E274" s="80">
        <v>1006</v>
      </c>
      <c r="F274" s="80"/>
      <c r="G274" s="80"/>
      <c r="H274" s="80"/>
      <c r="I274" s="80"/>
      <c r="J274" s="80"/>
      <c r="K274" s="80"/>
      <c r="L274" s="80"/>
    </row>
    <row r="275" spans="2:15" ht="27" x14ac:dyDescent="0.3">
      <c r="B275" s="87"/>
      <c r="C275" s="88"/>
      <c r="D275" s="23" t="s">
        <v>41</v>
      </c>
      <c r="E275" s="91" t="s">
        <v>126</v>
      </c>
      <c r="F275" s="92"/>
      <c r="G275" s="92"/>
      <c r="H275" s="92"/>
      <c r="I275" s="92"/>
      <c r="J275" s="92"/>
      <c r="K275" s="92"/>
      <c r="L275" s="93"/>
    </row>
    <row r="276" spans="2:15" ht="27" x14ac:dyDescent="0.3">
      <c r="B276" s="89"/>
      <c r="C276" s="90"/>
      <c r="D276" s="23" t="s">
        <v>42</v>
      </c>
      <c r="E276" s="80">
        <v>11002</v>
      </c>
      <c r="F276" s="80"/>
      <c r="G276" s="80"/>
      <c r="H276" s="80"/>
      <c r="I276" s="80"/>
      <c r="J276" s="80"/>
      <c r="K276" s="80"/>
      <c r="L276" s="80"/>
    </row>
    <row r="277" spans="2:15" x14ac:dyDescent="0.3">
      <c r="B277" s="78"/>
      <c r="C277" s="78"/>
      <c r="D277" s="78"/>
      <c r="E277" s="78"/>
      <c r="F277" s="78"/>
      <c r="G277" s="78"/>
      <c r="H277" s="78"/>
      <c r="I277" s="78"/>
      <c r="J277" s="78"/>
      <c r="K277" s="78"/>
      <c r="L277" s="78"/>
    </row>
    <row r="278" spans="2:15" x14ac:dyDescent="0.3">
      <c r="B278" s="79" t="s">
        <v>43</v>
      </c>
      <c r="C278" s="79"/>
      <c r="D278" s="79"/>
      <c r="E278" s="80" t="s">
        <v>123</v>
      </c>
      <c r="F278" s="80"/>
      <c r="G278" s="80"/>
      <c r="H278" s="80"/>
      <c r="I278" s="80"/>
      <c r="J278" s="80"/>
      <c r="K278" s="80"/>
      <c r="L278" s="80"/>
    </row>
    <row r="280" spans="2:15" ht="52.5" customHeight="1" x14ac:dyDescent="0.3">
      <c r="B280" s="74" t="s">
        <v>48</v>
      </c>
      <c r="C280" s="81" t="s">
        <v>1</v>
      </c>
      <c r="D280" s="81"/>
      <c r="E280" s="74" t="s">
        <v>47</v>
      </c>
      <c r="F280" s="74" t="s">
        <v>2</v>
      </c>
      <c r="G280" s="74"/>
      <c r="H280" s="74"/>
      <c r="I280" s="74" t="s">
        <v>45</v>
      </c>
      <c r="J280" s="74" t="s">
        <v>3</v>
      </c>
      <c r="K280" s="74" t="s">
        <v>4</v>
      </c>
      <c r="L280" s="74" t="s">
        <v>5</v>
      </c>
      <c r="M280" s="74" t="s">
        <v>44</v>
      </c>
      <c r="N280" s="74"/>
      <c r="O280" s="74" t="s">
        <v>6</v>
      </c>
    </row>
    <row r="281" spans="2:15" ht="67.5" x14ac:dyDescent="0.3">
      <c r="B281" s="74"/>
      <c r="C281" s="24" t="s">
        <v>7</v>
      </c>
      <c r="D281" s="22" t="s">
        <v>0</v>
      </c>
      <c r="E281" s="74"/>
      <c r="F281" s="22" t="s">
        <v>46</v>
      </c>
      <c r="G281" s="22" t="s">
        <v>8</v>
      </c>
      <c r="H281" s="22" t="s">
        <v>9</v>
      </c>
      <c r="I281" s="74"/>
      <c r="J281" s="74"/>
      <c r="K281" s="74"/>
      <c r="L281" s="74"/>
      <c r="M281" s="22" t="s">
        <v>10</v>
      </c>
      <c r="N281" s="22" t="s">
        <v>11</v>
      </c>
      <c r="O281" s="74"/>
    </row>
    <row r="282" spans="2:15" x14ac:dyDescent="0.3">
      <c r="B282" s="26" t="s">
        <v>12</v>
      </c>
      <c r="C282" s="26" t="s">
        <v>13</v>
      </c>
      <c r="D282" s="26" t="s">
        <v>14</v>
      </c>
      <c r="E282" s="26" t="s">
        <v>15</v>
      </c>
      <c r="F282" s="26" t="s">
        <v>16</v>
      </c>
      <c r="G282" s="26" t="s">
        <v>17</v>
      </c>
      <c r="H282" s="26" t="s">
        <v>18</v>
      </c>
      <c r="I282" s="26" t="s">
        <v>19</v>
      </c>
      <c r="J282" s="26" t="s">
        <v>20</v>
      </c>
      <c r="K282" s="26" t="s">
        <v>21</v>
      </c>
      <c r="L282" s="26" t="s">
        <v>22</v>
      </c>
      <c r="M282" s="26" t="s">
        <v>23</v>
      </c>
      <c r="N282" s="26" t="s">
        <v>24</v>
      </c>
      <c r="O282" s="26" t="s">
        <v>25</v>
      </c>
    </row>
    <row r="283" spans="2:15" x14ac:dyDescent="0.3">
      <c r="B283" s="6">
        <v>1100000</v>
      </c>
      <c r="C283" s="7" t="s">
        <v>69</v>
      </c>
      <c r="D283" s="6" t="s">
        <v>26</v>
      </c>
      <c r="E283" s="27">
        <f>E285</f>
        <v>1107.3</v>
      </c>
      <c r="F283" s="27"/>
      <c r="G283" s="27">
        <f t="shared" ref="G283" si="35">G285</f>
        <v>550</v>
      </c>
      <c r="H283" s="27"/>
      <c r="I283" s="27">
        <f t="shared" ref="I283" si="36">E283+F283+G283+H283</f>
        <v>1657.3</v>
      </c>
      <c r="J283" s="13"/>
      <c r="K283" s="13"/>
      <c r="L283" s="13"/>
      <c r="M283" s="13"/>
      <c r="N283" s="13"/>
      <c r="O283" s="13"/>
    </row>
    <row r="284" spans="2:15" x14ac:dyDescent="0.3">
      <c r="B284" s="6">
        <v>1176000</v>
      </c>
      <c r="C284" s="8" t="s">
        <v>56</v>
      </c>
      <c r="D284" s="6" t="s">
        <v>26</v>
      </c>
      <c r="E284" s="13"/>
      <c r="F284" s="13"/>
      <c r="G284" s="13"/>
      <c r="H284" s="13"/>
      <c r="I284" s="27"/>
      <c r="J284" s="13"/>
      <c r="K284" s="13"/>
      <c r="L284" s="13"/>
      <c r="M284" s="13"/>
      <c r="N284" s="13"/>
      <c r="O284" s="13"/>
    </row>
    <row r="285" spans="2:15" x14ac:dyDescent="0.3">
      <c r="B285" s="6">
        <v>1176100</v>
      </c>
      <c r="C285" s="7" t="s">
        <v>106</v>
      </c>
      <c r="D285" s="6">
        <v>486100</v>
      </c>
      <c r="E285" s="27">
        <v>1107.3</v>
      </c>
      <c r="F285" s="13"/>
      <c r="G285" s="27">
        <v>550</v>
      </c>
      <c r="H285" s="13"/>
      <c r="I285" s="27">
        <f>E285+F285+G285+H285</f>
        <v>1657.3</v>
      </c>
      <c r="J285" s="13"/>
      <c r="K285" s="13"/>
      <c r="L285" s="13"/>
      <c r="M285" s="13"/>
      <c r="N285" s="13"/>
      <c r="O285" s="13"/>
    </row>
    <row r="286" spans="2:15" x14ac:dyDescent="0.3">
      <c r="B286" s="6">
        <v>1000000</v>
      </c>
      <c r="C286" s="6" t="s">
        <v>140</v>
      </c>
      <c r="D286" s="6"/>
      <c r="E286" s="27">
        <f>E283</f>
        <v>1107.3</v>
      </c>
      <c r="F286" s="27"/>
      <c r="G286" s="27">
        <f t="shared" ref="G286" si="37">G283</f>
        <v>550</v>
      </c>
      <c r="H286" s="27"/>
      <c r="I286" s="27">
        <f>E286+F286+G286+H286</f>
        <v>1657.3</v>
      </c>
      <c r="J286" s="13"/>
      <c r="K286" s="13"/>
      <c r="L286" s="13"/>
      <c r="M286" s="13"/>
      <c r="N286" s="13"/>
      <c r="O286" s="13"/>
    </row>
    <row r="289" spans="2:12" x14ac:dyDescent="0.3">
      <c r="C289" s="28" t="s">
        <v>148</v>
      </c>
      <c r="D289" s="75" t="s">
        <v>63</v>
      </c>
      <c r="E289" s="75"/>
      <c r="F289" s="75"/>
      <c r="G289" s="76" t="s">
        <v>64</v>
      </c>
      <c r="H289" s="76"/>
      <c r="J289" s="77" t="s">
        <v>124</v>
      </c>
      <c r="K289" s="77"/>
      <c r="L289" s="77"/>
    </row>
    <row r="290" spans="2:12" x14ac:dyDescent="0.3">
      <c r="C290" s="10"/>
      <c r="D290" s="10"/>
      <c r="E290" s="1"/>
      <c r="G290" s="76" t="s">
        <v>65</v>
      </c>
      <c r="H290" s="76"/>
      <c r="J290" s="76" t="s">
        <v>66</v>
      </c>
      <c r="K290" s="76"/>
      <c r="L290" s="76"/>
    </row>
    <row r="291" spans="2:12" x14ac:dyDescent="0.3">
      <c r="C291" s="21" t="s">
        <v>67</v>
      </c>
      <c r="D291" s="10"/>
      <c r="E291" s="10"/>
      <c r="F291" s="10"/>
      <c r="G291" s="10"/>
      <c r="H291" s="10"/>
      <c r="I291" s="10"/>
    </row>
    <row r="292" spans="2:12" ht="16.5" customHeight="1" x14ac:dyDescent="0.3">
      <c r="C292" s="10"/>
      <c r="D292" s="75" t="s">
        <v>68</v>
      </c>
      <c r="E292" s="75"/>
      <c r="F292" s="75"/>
      <c r="G292" s="76" t="s">
        <v>64</v>
      </c>
      <c r="H292" s="76"/>
      <c r="I292" s="9"/>
      <c r="J292" s="77" t="s">
        <v>150</v>
      </c>
      <c r="K292" s="77"/>
      <c r="L292" s="77"/>
    </row>
    <row r="293" spans="2:12" x14ac:dyDescent="0.3">
      <c r="C293" s="10"/>
      <c r="D293" s="10"/>
      <c r="E293" s="10"/>
      <c r="F293" s="9"/>
      <c r="G293" s="76" t="s">
        <v>65</v>
      </c>
      <c r="H293" s="76"/>
      <c r="I293" s="9"/>
      <c r="J293" s="76" t="s">
        <v>66</v>
      </c>
      <c r="K293" s="76"/>
      <c r="L293" s="76"/>
    </row>
    <row r="302" spans="2:12" x14ac:dyDescent="0.3">
      <c r="J302" s="95" t="s">
        <v>115</v>
      </c>
      <c r="K302" s="95"/>
      <c r="L302" s="95"/>
    </row>
    <row r="303" spans="2:12" x14ac:dyDescent="0.3">
      <c r="J303" s="25"/>
      <c r="K303" s="25"/>
      <c r="L303" s="25"/>
    </row>
    <row r="304" spans="2:12" x14ac:dyDescent="0.3">
      <c r="B304" s="96" t="s">
        <v>113</v>
      </c>
      <c r="C304" s="96"/>
      <c r="D304" s="96"/>
      <c r="E304" s="96"/>
      <c r="F304" s="96"/>
      <c r="G304" s="96"/>
      <c r="H304" s="96"/>
      <c r="I304" s="96"/>
      <c r="J304" s="96"/>
      <c r="K304" s="96"/>
      <c r="L304" s="96"/>
    </row>
    <row r="305" spans="2:14" x14ac:dyDescent="0.3">
      <c r="B305" s="96" t="s">
        <v>114</v>
      </c>
      <c r="C305" s="96"/>
      <c r="D305" s="96"/>
      <c r="E305" s="96"/>
      <c r="F305" s="96"/>
      <c r="G305" s="96"/>
      <c r="H305" s="96"/>
      <c r="I305" s="96"/>
      <c r="J305" s="96"/>
      <c r="K305" s="96"/>
      <c r="L305" s="96"/>
    </row>
    <row r="306" spans="2:14" x14ac:dyDescent="0.3">
      <c r="B306" s="96" t="s">
        <v>147</v>
      </c>
      <c r="C306" s="96"/>
      <c r="D306" s="96"/>
      <c r="E306" s="96"/>
      <c r="F306" s="96"/>
      <c r="G306" s="96"/>
      <c r="H306" s="96"/>
      <c r="I306" s="96"/>
      <c r="J306" s="96"/>
      <c r="K306" s="96"/>
      <c r="L306" s="96"/>
    </row>
    <row r="307" spans="2:14" x14ac:dyDescent="0.3">
      <c r="N307" s="15"/>
    </row>
    <row r="308" spans="2:14" x14ac:dyDescent="0.3">
      <c r="B308" s="79" t="s">
        <v>27</v>
      </c>
      <c r="C308" s="79"/>
      <c r="D308" s="23" t="s">
        <v>28</v>
      </c>
      <c r="E308" s="80" t="s">
        <v>118</v>
      </c>
      <c r="F308" s="80"/>
      <c r="G308" s="80"/>
      <c r="H308" s="80"/>
      <c r="I308" s="80"/>
      <c r="J308" s="80"/>
      <c r="K308" s="80"/>
      <c r="L308" s="80"/>
    </row>
    <row r="309" spans="2:14" x14ac:dyDescent="0.3">
      <c r="B309" s="79"/>
      <c r="C309" s="79"/>
      <c r="D309" s="23" t="s">
        <v>29</v>
      </c>
      <c r="E309" s="80">
        <v>104021</v>
      </c>
      <c r="F309" s="80"/>
      <c r="G309" s="80"/>
      <c r="H309" s="80"/>
      <c r="I309" s="80"/>
      <c r="J309" s="80"/>
      <c r="K309" s="80"/>
      <c r="L309" s="80"/>
    </row>
    <row r="310" spans="2:14" x14ac:dyDescent="0.3">
      <c r="B310" s="78"/>
      <c r="C310" s="78"/>
      <c r="D310" s="78"/>
      <c r="E310" s="78"/>
      <c r="F310" s="78"/>
      <c r="G310" s="78"/>
      <c r="H310" s="78"/>
      <c r="I310" s="78"/>
      <c r="J310" s="78"/>
      <c r="K310" s="78"/>
      <c r="L310" s="78"/>
    </row>
    <row r="311" spans="2:14" x14ac:dyDescent="0.3">
      <c r="B311" s="79" t="s">
        <v>30</v>
      </c>
      <c r="C311" s="79"/>
      <c r="D311" s="23" t="s">
        <v>28</v>
      </c>
      <c r="E311" s="80" t="s">
        <v>118</v>
      </c>
      <c r="F311" s="80"/>
      <c r="G311" s="80"/>
      <c r="H311" s="80"/>
      <c r="I311" s="80"/>
      <c r="J311" s="80"/>
      <c r="K311" s="80"/>
      <c r="L311" s="80"/>
    </row>
    <row r="312" spans="2:14" x14ac:dyDescent="0.3">
      <c r="B312" s="79"/>
      <c r="C312" s="79"/>
      <c r="D312" s="23" t="s">
        <v>29</v>
      </c>
      <c r="E312" s="80">
        <v>104021</v>
      </c>
      <c r="F312" s="80"/>
      <c r="G312" s="80"/>
      <c r="H312" s="80"/>
      <c r="I312" s="80"/>
      <c r="J312" s="80"/>
      <c r="K312" s="80"/>
      <c r="L312" s="80"/>
    </row>
    <row r="313" spans="2:14" x14ac:dyDescent="0.3">
      <c r="B313" s="94"/>
      <c r="C313" s="94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4" x14ac:dyDescent="0.3">
      <c r="B314" s="79" t="s">
        <v>31</v>
      </c>
      <c r="C314" s="79"/>
      <c r="D314" s="79"/>
      <c r="E314" s="80" t="s">
        <v>118</v>
      </c>
      <c r="F314" s="80"/>
      <c r="G314" s="80"/>
      <c r="H314" s="80"/>
      <c r="I314" s="80"/>
      <c r="J314" s="80"/>
      <c r="K314" s="80"/>
      <c r="L314" s="80"/>
    </row>
    <row r="315" spans="2:14" x14ac:dyDescent="0.3">
      <c r="B315" s="78"/>
      <c r="C315" s="78"/>
      <c r="D315" s="78"/>
      <c r="E315" s="78"/>
      <c r="F315" s="78"/>
      <c r="G315" s="78"/>
      <c r="H315" s="78"/>
      <c r="I315" s="78"/>
      <c r="J315" s="78"/>
      <c r="K315" s="78"/>
      <c r="L315" s="78"/>
    </row>
    <row r="316" spans="2:14" x14ac:dyDescent="0.3">
      <c r="B316" s="79" t="s">
        <v>32</v>
      </c>
      <c r="C316" s="79"/>
      <c r="D316" s="79"/>
      <c r="E316" s="80">
        <v>1006</v>
      </c>
      <c r="F316" s="80"/>
      <c r="G316" s="80"/>
      <c r="H316" s="80"/>
      <c r="I316" s="80"/>
      <c r="J316" s="80"/>
      <c r="K316" s="80"/>
      <c r="L316" s="80"/>
    </row>
    <row r="317" spans="2:14" x14ac:dyDescent="0.3">
      <c r="B317" s="94"/>
      <c r="C317" s="94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4" x14ac:dyDescent="0.3">
      <c r="B318" s="79" t="s">
        <v>33</v>
      </c>
      <c r="C318" s="79"/>
      <c r="D318" s="79"/>
      <c r="E318" s="80">
        <v>1</v>
      </c>
      <c r="F318" s="80"/>
      <c r="G318" s="80"/>
      <c r="H318" s="80"/>
      <c r="I318" s="80"/>
      <c r="J318" s="80"/>
      <c r="K318" s="80"/>
      <c r="L318" s="80"/>
    </row>
    <row r="319" spans="2:14" x14ac:dyDescent="0.3">
      <c r="B319" s="78"/>
      <c r="C319" s="78"/>
      <c r="D319" s="78"/>
      <c r="E319" s="78"/>
      <c r="F319" s="78"/>
      <c r="G319" s="78"/>
      <c r="H319" s="78"/>
      <c r="I319" s="78"/>
      <c r="J319" s="78"/>
      <c r="K319" s="78"/>
      <c r="L319" s="78"/>
    </row>
    <row r="320" spans="2:14" x14ac:dyDescent="0.3">
      <c r="B320" s="82" t="s">
        <v>34</v>
      </c>
      <c r="C320" s="82"/>
      <c r="D320" s="23" t="s">
        <v>35</v>
      </c>
      <c r="E320" s="83" t="s">
        <v>127</v>
      </c>
      <c r="F320" s="83"/>
      <c r="G320" s="83"/>
      <c r="H320" s="83"/>
      <c r="I320" s="83"/>
      <c r="J320" s="83"/>
      <c r="K320" s="83"/>
      <c r="L320" s="83"/>
    </row>
    <row r="321" spans="2:15" x14ac:dyDescent="0.3">
      <c r="B321" s="82"/>
      <c r="C321" s="82"/>
      <c r="D321" s="23" t="s">
        <v>36</v>
      </c>
      <c r="E321" s="83" t="s">
        <v>128</v>
      </c>
      <c r="F321" s="83"/>
      <c r="G321" s="83"/>
      <c r="H321" s="83"/>
      <c r="I321" s="83"/>
      <c r="J321" s="83"/>
      <c r="K321" s="83"/>
      <c r="L321" s="83"/>
    </row>
    <row r="322" spans="2:15" x14ac:dyDescent="0.3">
      <c r="B322" s="82"/>
      <c r="C322" s="82"/>
      <c r="D322" s="23" t="s">
        <v>37</v>
      </c>
      <c r="E322" s="83" t="s">
        <v>117</v>
      </c>
      <c r="F322" s="83"/>
      <c r="G322" s="83"/>
      <c r="H322" s="83"/>
      <c r="I322" s="83"/>
      <c r="J322" s="83"/>
      <c r="K322" s="83"/>
      <c r="L322" s="83"/>
    </row>
    <row r="323" spans="2:15" x14ac:dyDescent="0.3">
      <c r="B323" s="78"/>
      <c r="C323" s="78"/>
      <c r="D323" s="78"/>
      <c r="E323" s="78"/>
      <c r="F323" s="78"/>
      <c r="G323" s="78"/>
      <c r="H323" s="78"/>
      <c r="I323" s="78"/>
      <c r="J323" s="78"/>
      <c r="K323" s="78"/>
      <c r="L323" s="78"/>
    </row>
    <row r="324" spans="2:15" ht="27" x14ac:dyDescent="0.3">
      <c r="B324" s="85" t="s">
        <v>38</v>
      </c>
      <c r="C324" s="86"/>
      <c r="D324" s="23" t="s">
        <v>39</v>
      </c>
      <c r="E324" s="91" t="s">
        <v>129</v>
      </c>
      <c r="F324" s="92"/>
      <c r="G324" s="92"/>
      <c r="H324" s="92"/>
      <c r="I324" s="92"/>
      <c r="J324" s="92"/>
      <c r="K324" s="92"/>
      <c r="L324" s="93"/>
    </row>
    <row r="325" spans="2:15" ht="27" x14ac:dyDescent="0.3">
      <c r="B325" s="87"/>
      <c r="C325" s="88"/>
      <c r="D325" s="23" t="s">
        <v>40</v>
      </c>
      <c r="E325" s="80">
        <v>1031</v>
      </c>
      <c r="F325" s="80"/>
      <c r="G325" s="80"/>
      <c r="H325" s="80"/>
      <c r="I325" s="80"/>
      <c r="J325" s="80"/>
      <c r="K325" s="80"/>
      <c r="L325" s="80"/>
    </row>
    <row r="326" spans="2:15" ht="27" customHeight="1" x14ac:dyDescent="0.3">
      <c r="B326" s="87"/>
      <c r="C326" s="88"/>
      <c r="D326" s="23" t="s">
        <v>41</v>
      </c>
      <c r="E326" s="91" t="s">
        <v>129</v>
      </c>
      <c r="F326" s="92"/>
      <c r="G326" s="92"/>
      <c r="H326" s="92"/>
      <c r="I326" s="92"/>
      <c r="J326" s="92"/>
      <c r="K326" s="92"/>
      <c r="L326" s="93"/>
    </row>
    <row r="327" spans="2:15" ht="27" x14ac:dyDescent="0.3">
      <c r="B327" s="89"/>
      <c r="C327" s="90"/>
      <c r="D327" s="23" t="s">
        <v>42</v>
      </c>
      <c r="E327" s="80">
        <v>11001</v>
      </c>
      <c r="F327" s="80"/>
      <c r="G327" s="80"/>
      <c r="H327" s="80"/>
      <c r="I327" s="80"/>
      <c r="J327" s="80"/>
      <c r="K327" s="80"/>
      <c r="L327" s="80"/>
    </row>
    <row r="328" spans="2:15" x14ac:dyDescent="0.3"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</row>
    <row r="329" spans="2:15" x14ac:dyDescent="0.3">
      <c r="B329" s="79" t="s">
        <v>43</v>
      </c>
      <c r="C329" s="79"/>
      <c r="D329" s="79"/>
      <c r="E329" s="80" t="s">
        <v>123</v>
      </c>
      <c r="F329" s="80"/>
      <c r="G329" s="80"/>
      <c r="H329" s="80"/>
      <c r="I329" s="80"/>
      <c r="J329" s="80"/>
      <c r="K329" s="80"/>
      <c r="L329" s="80"/>
    </row>
    <row r="333" spans="2:15" ht="54" customHeight="1" x14ac:dyDescent="0.3">
      <c r="B333" s="74" t="s">
        <v>48</v>
      </c>
      <c r="C333" s="81" t="s">
        <v>1</v>
      </c>
      <c r="D333" s="81"/>
      <c r="E333" s="74" t="s">
        <v>47</v>
      </c>
      <c r="F333" s="74" t="s">
        <v>2</v>
      </c>
      <c r="G333" s="74"/>
      <c r="H333" s="74"/>
      <c r="I333" s="74" t="s">
        <v>45</v>
      </c>
      <c r="J333" s="74" t="s">
        <v>3</v>
      </c>
      <c r="K333" s="74" t="s">
        <v>4</v>
      </c>
      <c r="L333" s="74" t="s">
        <v>5</v>
      </c>
      <c r="M333" s="74" t="s">
        <v>44</v>
      </c>
      <c r="N333" s="74"/>
      <c r="O333" s="74" t="s">
        <v>6</v>
      </c>
    </row>
    <row r="334" spans="2:15" ht="67.5" x14ac:dyDescent="0.3">
      <c r="B334" s="74"/>
      <c r="C334" s="24" t="s">
        <v>7</v>
      </c>
      <c r="D334" s="22" t="s">
        <v>0</v>
      </c>
      <c r="E334" s="74"/>
      <c r="F334" s="22" t="s">
        <v>46</v>
      </c>
      <c r="G334" s="22" t="s">
        <v>8</v>
      </c>
      <c r="H334" s="22" t="s">
        <v>9</v>
      </c>
      <c r="I334" s="74"/>
      <c r="J334" s="74"/>
      <c r="K334" s="74"/>
      <c r="L334" s="74"/>
      <c r="M334" s="22" t="s">
        <v>10</v>
      </c>
      <c r="N334" s="22" t="s">
        <v>11</v>
      </c>
      <c r="O334" s="74"/>
    </row>
    <row r="335" spans="2:15" x14ac:dyDescent="0.3">
      <c r="B335" s="26" t="s">
        <v>12</v>
      </c>
      <c r="C335" s="26" t="s">
        <v>13</v>
      </c>
      <c r="D335" s="26" t="s">
        <v>14</v>
      </c>
      <c r="E335" s="26" t="s">
        <v>15</v>
      </c>
      <c r="F335" s="26" t="s">
        <v>16</v>
      </c>
      <c r="G335" s="26" t="s">
        <v>17</v>
      </c>
      <c r="H335" s="26" t="s">
        <v>18</v>
      </c>
      <c r="I335" s="26" t="s">
        <v>19</v>
      </c>
      <c r="J335" s="26" t="s">
        <v>20</v>
      </c>
      <c r="K335" s="26" t="s">
        <v>21</v>
      </c>
      <c r="L335" s="26" t="s">
        <v>22</v>
      </c>
      <c r="M335" s="26" t="s">
        <v>23</v>
      </c>
      <c r="N335" s="26" t="s">
        <v>24</v>
      </c>
      <c r="O335" s="26" t="s">
        <v>25</v>
      </c>
    </row>
    <row r="336" spans="2:15" x14ac:dyDescent="0.3">
      <c r="B336" s="6">
        <v>1100000</v>
      </c>
      <c r="C336" s="7" t="s">
        <v>69</v>
      </c>
      <c r="D336" s="6" t="s">
        <v>26</v>
      </c>
      <c r="E336" s="27">
        <f>E338</f>
        <v>59400</v>
      </c>
      <c r="F336" s="27"/>
      <c r="G336" s="27">
        <f t="shared" ref="G336" si="38">G338</f>
        <v>-35708</v>
      </c>
      <c r="H336" s="13"/>
      <c r="I336" s="27">
        <f t="shared" ref="I336" si="39">E336+F336+G336+H336</f>
        <v>23692</v>
      </c>
      <c r="J336" s="27">
        <f>J338</f>
        <v>14360.2</v>
      </c>
      <c r="K336" s="27">
        <f t="shared" ref="K336:L336" si="40">K338</f>
        <v>14360.2</v>
      </c>
      <c r="L336" s="27">
        <f t="shared" si="40"/>
        <v>14360.2</v>
      </c>
      <c r="M336" s="13"/>
      <c r="N336" s="13"/>
      <c r="O336" s="13"/>
    </row>
    <row r="337" spans="2:15" x14ac:dyDescent="0.3">
      <c r="B337" s="6">
        <v>1123000</v>
      </c>
      <c r="C337" s="8" t="s">
        <v>85</v>
      </c>
      <c r="D337" s="6" t="s">
        <v>26</v>
      </c>
      <c r="E337" s="13"/>
      <c r="F337" s="13"/>
      <c r="G337" s="13"/>
      <c r="H337" s="13"/>
      <c r="I337" s="27"/>
      <c r="J337" s="13"/>
      <c r="K337" s="13"/>
      <c r="L337" s="13"/>
      <c r="M337" s="13"/>
      <c r="N337" s="13"/>
      <c r="O337" s="13"/>
    </row>
    <row r="338" spans="2:15" x14ac:dyDescent="0.3">
      <c r="B338" s="6">
        <v>1123800</v>
      </c>
      <c r="C338" s="7" t="s">
        <v>93</v>
      </c>
      <c r="D338" s="6">
        <v>423900</v>
      </c>
      <c r="E338" s="27">
        <v>59400</v>
      </c>
      <c r="F338" s="13"/>
      <c r="G338" s="27">
        <v>-35708</v>
      </c>
      <c r="H338" s="13"/>
      <c r="I338" s="27">
        <f t="shared" ref="I338" si="41">E338+F338+G338+H338</f>
        <v>23692</v>
      </c>
      <c r="J338" s="27">
        <v>14360.2</v>
      </c>
      <c r="K338" s="27">
        <v>14360.2</v>
      </c>
      <c r="L338" s="27">
        <v>14360.2</v>
      </c>
      <c r="M338" s="13"/>
      <c r="N338" s="13"/>
      <c r="O338" s="13"/>
    </row>
    <row r="339" spans="2:15" x14ac:dyDescent="0.3">
      <c r="B339" s="6">
        <v>1000000</v>
      </c>
      <c r="C339" s="6" t="s">
        <v>139</v>
      </c>
      <c r="D339" s="6"/>
      <c r="E339" s="27">
        <f>E336</f>
        <v>59400</v>
      </c>
      <c r="F339" s="27"/>
      <c r="G339" s="27">
        <f t="shared" ref="G339" si="42">G336</f>
        <v>-35708</v>
      </c>
      <c r="H339" s="13"/>
      <c r="I339" s="27">
        <f>I336</f>
        <v>23692</v>
      </c>
      <c r="J339" s="27">
        <f>J336</f>
        <v>14360.2</v>
      </c>
      <c r="K339" s="27">
        <f>K336</f>
        <v>14360.2</v>
      </c>
      <c r="L339" s="27">
        <f>L336</f>
        <v>14360.2</v>
      </c>
      <c r="M339" s="13"/>
      <c r="N339" s="13"/>
      <c r="O339" s="13"/>
    </row>
    <row r="342" spans="2:15" x14ac:dyDescent="0.3">
      <c r="C342" s="28" t="s">
        <v>148</v>
      </c>
      <c r="D342" s="75" t="s">
        <v>63</v>
      </c>
      <c r="E342" s="75"/>
      <c r="F342" s="75"/>
      <c r="G342" s="76" t="s">
        <v>64</v>
      </c>
      <c r="H342" s="76"/>
      <c r="J342" s="77" t="s">
        <v>124</v>
      </c>
      <c r="K342" s="77"/>
      <c r="L342" s="77"/>
    </row>
    <row r="343" spans="2:15" x14ac:dyDescent="0.3">
      <c r="C343" s="10"/>
      <c r="D343" s="10"/>
      <c r="E343" s="1"/>
      <c r="G343" s="76" t="s">
        <v>65</v>
      </c>
      <c r="H343" s="76"/>
      <c r="J343" s="76" t="s">
        <v>66</v>
      </c>
      <c r="K343" s="76"/>
      <c r="L343" s="76"/>
    </row>
    <row r="344" spans="2:15" x14ac:dyDescent="0.3">
      <c r="C344" s="21" t="s">
        <v>67</v>
      </c>
      <c r="D344" s="10"/>
      <c r="E344" s="10"/>
      <c r="F344" s="10"/>
      <c r="G344" s="10"/>
      <c r="H344" s="10"/>
      <c r="I344" s="10"/>
    </row>
    <row r="345" spans="2:15" ht="16.5" customHeight="1" x14ac:dyDescent="0.3">
      <c r="C345" s="10"/>
      <c r="D345" s="75" t="s">
        <v>68</v>
      </c>
      <c r="E345" s="75"/>
      <c r="F345" s="75"/>
      <c r="G345" s="76" t="s">
        <v>64</v>
      </c>
      <c r="H345" s="76"/>
      <c r="I345" s="9"/>
      <c r="J345" s="77" t="s">
        <v>150</v>
      </c>
      <c r="K345" s="77"/>
      <c r="L345" s="77"/>
    </row>
    <row r="346" spans="2:15" x14ac:dyDescent="0.3">
      <c r="C346" s="10"/>
      <c r="D346" s="10"/>
      <c r="E346" s="10"/>
      <c r="F346" s="9"/>
      <c r="G346" s="76" t="s">
        <v>65</v>
      </c>
      <c r="H346" s="76"/>
      <c r="I346" s="9"/>
      <c r="J346" s="76" t="s">
        <v>66</v>
      </c>
      <c r="K346" s="76"/>
      <c r="L346" s="76"/>
    </row>
    <row r="347" spans="2:15" x14ac:dyDescent="0.3">
      <c r="C347" s="10"/>
      <c r="D347" s="10"/>
      <c r="E347" s="10"/>
      <c r="F347" s="9"/>
      <c r="G347" s="70"/>
      <c r="H347" s="70"/>
      <c r="I347" s="9"/>
      <c r="J347" s="70"/>
      <c r="K347" s="70"/>
      <c r="L347" s="70"/>
    </row>
    <row r="348" spans="2:15" x14ac:dyDescent="0.3">
      <c r="C348" s="10"/>
      <c r="D348" s="10"/>
      <c r="E348" s="10"/>
      <c r="F348" s="9"/>
      <c r="G348" s="70"/>
      <c r="H348" s="70"/>
      <c r="I348" s="9"/>
      <c r="J348" s="70"/>
      <c r="K348" s="70"/>
      <c r="L348" s="70"/>
    </row>
    <row r="349" spans="2:15" x14ac:dyDescent="0.3">
      <c r="C349" s="10"/>
      <c r="D349" s="10"/>
      <c r="E349" s="10"/>
      <c r="F349" s="9"/>
      <c r="G349" s="70"/>
      <c r="H349" s="70"/>
      <c r="I349" s="9"/>
      <c r="J349" s="70"/>
      <c r="K349" s="70"/>
      <c r="L349" s="70"/>
    </row>
    <row r="350" spans="2:15" x14ac:dyDescent="0.3">
      <c r="C350" s="10"/>
      <c r="D350" s="10"/>
      <c r="E350" s="10"/>
      <c r="F350" s="9"/>
      <c r="G350" s="70"/>
      <c r="H350" s="70"/>
      <c r="I350" s="9"/>
      <c r="J350" s="70"/>
      <c r="K350" s="70"/>
      <c r="L350" s="70"/>
    </row>
    <row r="351" spans="2:15" x14ac:dyDescent="0.3">
      <c r="C351" s="10"/>
      <c r="D351" s="10"/>
      <c r="E351" s="10"/>
      <c r="F351" s="9"/>
      <c r="G351" s="70"/>
      <c r="H351" s="70"/>
      <c r="I351" s="9"/>
      <c r="J351" s="70"/>
      <c r="K351" s="70"/>
      <c r="L351" s="70"/>
    </row>
    <row r="352" spans="2:15" x14ac:dyDescent="0.3">
      <c r="J352" s="95" t="s">
        <v>115</v>
      </c>
      <c r="K352" s="95"/>
      <c r="L352" s="95"/>
    </row>
    <row r="353" spans="2:14" x14ac:dyDescent="0.3">
      <c r="J353" s="25"/>
      <c r="K353" s="25"/>
      <c r="L353" s="25"/>
    </row>
    <row r="354" spans="2:14" x14ac:dyDescent="0.3">
      <c r="B354" s="96" t="s">
        <v>113</v>
      </c>
      <c r="C354" s="96"/>
      <c r="D354" s="96"/>
      <c r="E354" s="96"/>
      <c r="F354" s="96"/>
      <c r="G354" s="96"/>
      <c r="H354" s="96"/>
      <c r="I354" s="96"/>
      <c r="J354" s="96"/>
      <c r="K354" s="96"/>
      <c r="L354" s="96"/>
    </row>
    <row r="355" spans="2:14" x14ac:dyDescent="0.3">
      <c r="B355" s="96" t="s">
        <v>114</v>
      </c>
      <c r="C355" s="96"/>
      <c r="D355" s="96"/>
      <c r="E355" s="96"/>
      <c r="F355" s="96"/>
      <c r="G355" s="96"/>
      <c r="H355" s="96"/>
      <c r="I355" s="96"/>
      <c r="J355" s="96"/>
      <c r="K355" s="96"/>
      <c r="L355" s="96"/>
    </row>
    <row r="356" spans="2:14" x14ac:dyDescent="0.3">
      <c r="B356" s="96" t="s">
        <v>147</v>
      </c>
      <c r="C356" s="96"/>
      <c r="D356" s="96"/>
      <c r="E356" s="96"/>
      <c r="F356" s="96"/>
      <c r="G356" s="96"/>
      <c r="H356" s="96"/>
      <c r="I356" s="96"/>
      <c r="J356" s="96"/>
      <c r="K356" s="96"/>
      <c r="L356" s="96"/>
    </row>
    <row r="357" spans="2:14" x14ac:dyDescent="0.3">
      <c r="N357" s="15"/>
    </row>
    <row r="358" spans="2:14" ht="16.5" customHeight="1" x14ac:dyDescent="0.3">
      <c r="B358" s="79" t="s">
        <v>27</v>
      </c>
      <c r="C358" s="79"/>
      <c r="D358" s="23" t="s">
        <v>28</v>
      </c>
      <c r="E358" s="80" t="s">
        <v>118</v>
      </c>
      <c r="F358" s="80"/>
      <c r="G358" s="80"/>
      <c r="H358" s="80"/>
      <c r="I358" s="80"/>
      <c r="J358" s="80"/>
      <c r="K358" s="80"/>
      <c r="L358" s="80"/>
    </row>
    <row r="359" spans="2:14" x14ac:dyDescent="0.3">
      <c r="B359" s="79"/>
      <c r="C359" s="79"/>
      <c r="D359" s="23" t="s">
        <v>29</v>
      </c>
      <c r="E359" s="80">
        <v>104021</v>
      </c>
      <c r="F359" s="80"/>
      <c r="G359" s="80"/>
      <c r="H359" s="80"/>
      <c r="I359" s="80"/>
      <c r="J359" s="80"/>
      <c r="K359" s="80"/>
      <c r="L359" s="80"/>
    </row>
    <row r="360" spans="2:14" x14ac:dyDescent="0.3">
      <c r="B360" s="78"/>
      <c r="C360" s="78"/>
      <c r="D360" s="78"/>
      <c r="E360" s="78"/>
      <c r="F360" s="78"/>
      <c r="G360" s="78"/>
      <c r="H360" s="78"/>
      <c r="I360" s="78"/>
      <c r="J360" s="78"/>
      <c r="K360" s="78"/>
      <c r="L360" s="78"/>
    </row>
    <row r="361" spans="2:14" ht="16.5" customHeight="1" x14ac:dyDescent="0.3">
      <c r="B361" s="79" t="s">
        <v>30</v>
      </c>
      <c r="C361" s="79"/>
      <c r="D361" s="23" t="s">
        <v>28</v>
      </c>
      <c r="E361" s="80" t="s">
        <v>118</v>
      </c>
      <c r="F361" s="80"/>
      <c r="G361" s="80"/>
      <c r="H361" s="80"/>
      <c r="I361" s="80"/>
      <c r="J361" s="80"/>
      <c r="K361" s="80"/>
      <c r="L361" s="80"/>
    </row>
    <row r="362" spans="2:14" x14ac:dyDescent="0.3">
      <c r="B362" s="79"/>
      <c r="C362" s="79"/>
      <c r="D362" s="23" t="s">
        <v>29</v>
      </c>
      <c r="E362" s="80">
        <v>104021</v>
      </c>
      <c r="F362" s="80"/>
      <c r="G362" s="80"/>
      <c r="H362" s="80"/>
      <c r="I362" s="80"/>
      <c r="J362" s="80"/>
      <c r="K362" s="80"/>
      <c r="L362" s="80"/>
    </row>
    <row r="363" spans="2:14" x14ac:dyDescent="0.3">
      <c r="B363" s="94"/>
      <c r="C363" s="94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4" ht="16.5" customHeight="1" x14ac:dyDescent="0.3">
      <c r="B364" s="79" t="s">
        <v>31</v>
      </c>
      <c r="C364" s="79"/>
      <c r="D364" s="79"/>
      <c r="E364" s="80" t="s">
        <v>118</v>
      </c>
      <c r="F364" s="80"/>
      <c r="G364" s="80"/>
      <c r="H364" s="80"/>
      <c r="I364" s="80"/>
      <c r="J364" s="80"/>
      <c r="K364" s="80"/>
      <c r="L364" s="80"/>
    </row>
    <row r="365" spans="2:14" x14ac:dyDescent="0.3">
      <c r="B365" s="78"/>
      <c r="C365" s="78"/>
      <c r="D365" s="78"/>
      <c r="E365" s="78"/>
      <c r="F365" s="78"/>
      <c r="G365" s="78"/>
      <c r="H365" s="78"/>
      <c r="I365" s="78"/>
      <c r="J365" s="78"/>
      <c r="K365" s="78"/>
      <c r="L365" s="78"/>
    </row>
    <row r="366" spans="2:14" ht="16.5" customHeight="1" x14ac:dyDescent="0.3">
      <c r="B366" s="79" t="s">
        <v>32</v>
      </c>
      <c r="C366" s="79"/>
      <c r="D366" s="79"/>
      <c r="E366" s="80">
        <v>1006</v>
      </c>
      <c r="F366" s="80"/>
      <c r="G366" s="80"/>
      <c r="H366" s="80"/>
      <c r="I366" s="80"/>
      <c r="J366" s="80"/>
      <c r="K366" s="80"/>
      <c r="L366" s="80"/>
    </row>
    <row r="367" spans="2:14" x14ac:dyDescent="0.3">
      <c r="B367" s="94"/>
      <c r="C367" s="94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4" ht="16.5" customHeight="1" x14ac:dyDescent="0.3">
      <c r="B368" s="79" t="s">
        <v>33</v>
      </c>
      <c r="C368" s="79"/>
      <c r="D368" s="79"/>
      <c r="E368" s="80">
        <v>1</v>
      </c>
      <c r="F368" s="80"/>
      <c r="G368" s="80"/>
      <c r="H368" s="80"/>
      <c r="I368" s="80"/>
      <c r="J368" s="80"/>
      <c r="K368" s="80"/>
      <c r="L368" s="80"/>
    </row>
    <row r="369" spans="2:15" x14ac:dyDescent="0.3">
      <c r="B369" s="78"/>
      <c r="C369" s="78"/>
      <c r="D369" s="78"/>
      <c r="E369" s="78"/>
      <c r="F369" s="78"/>
      <c r="G369" s="78"/>
      <c r="H369" s="78"/>
      <c r="I369" s="78"/>
      <c r="J369" s="78"/>
      <c r="K369" s="78"/>
      <c r="L369" s="78"/>
    </row>
    <row r="370" spans="2:15" ht="16.5" customHeight="1" x14ac:dyDescent="0.3">
      <c r="B370" s="82" t="s">
        <v>34</v>
      </c>
      <c r="C370" s="82"/>
      <c r="D370" s="23" t="s">
        <v>35</v>
      </c>
      <c r="E370" s="83" t="s">
        <v>116</v>
      </c>
      <c r="F370" s="83"/>
      <c r="G370" s="83"/>
      <c r="H370" s="83"/>
      <c r="I370" s="83"/>
      <c r="J370" s="83"/>
      <c r="K370" s="83"/>
      <c r="L370" s="83"/>
    </row>
    <row r="371" spans="2:15" x14ac:dyDescent="0.3">
      <c r="B371" s="82"/>
      <c r="C371" s="82"/>
      <c r="D371" s="23" t="s">
        <v>36</v>
      </c>
      <c r="E371" s="83" t="s">
        <v>116</v>
      </c>
      <c r="F371" s="83"/>
      <c r="G371" s="83"/>
      <c r="H371" s="83"/>
      <c r="I371" s="83"/>
      <c r="J371" s="83"/>
      <c r="K371" s="83"/>
      <c r="L371" s="83"/>
    </row>
    <row r="372" spans="2:15" x14ac:dyDescent="0.3">
      <c r="B372" s="82"/>
      <c r="C372" s="82"/>
      <c r="D372" s="23" t="s">
        <v>37</v>
      </c>
      <c r="E372" s="83" t="s">
        <v>117</v>
      </c>
      <c r="F372" s="83"/>
      <c r="G372" s="83"/>
      <c r="H372" s="83"/>
      <c r="I372" s="83"/>
      <c r="J372" s="83"/>
      <c r="K372" s="83"/>
      <c r="L372" s="83"/>
    </row>
    <row r="373" spans="2:15" x14ac:dyDescent="0.3">
      <c r="B373" s="78"/>
      <c r="C373" s="78"/>
      <c r="D373" s="78"/>
      <c r="E373" s="78"/>
      <c r="F373" s="78"/>
      <c r="G373" s="78"/>
      <c r="H373" s="78"/>
      <c r="I373" s="78"/>
      <c r="J373" s="78"/>
      <c r="K373" s="78"/>
      <c r="L373" s="78"/>
    </row>
    <row r="374" spans="2:15" ht="27" customHeight="1" x14ac:dyDescent="0.3">
      <c r="B374" s="85" t="s">
        <v>38</v>
      </c>
      <c r="C374" s="86"/>
      <c r="D374" s="23" t="s">
        <v>39</v>
      </c>
      <c r="E374" s="91" t="s">
        <v>119</v>
      </c>
      <c r="F374" s="92"/>
      <c r="G374" s="92"/>
      <c r="H374" s="92"/>
      <c r="I374" s="92"/>
      <c r="J374" s="92"/>
      <c r="K374" s="92"/>
      <c r="L374" s="93"/>
    </row>
    <row r="375" spans="2:15" ht="27" x14ac:dyDescent="0.3">
      <c r="B375" s="87"/>
      <c r="C375" s="88"/>
      <c r="D375" s="23" t="s">
        <v>40</v>
      </c>
      <c r="E375" s="80">
        <v>1108</v>
      </c>
      <c r="F375" s="80"/>
      <c r="G375" s="80"/>
      <c r="H375" s="80"/>
      <c r="I375" s="80"/>
      <c r="J375" s="80"/>
      <c r="K375" s="80"/>
      <c r="L375" s="80"/>
    </row>
    <row r="376" spans="2:15" ht="27" customHeight="1" x14ac:dyDescent="0.3">
      <c r="B376" s="87"/>
      <c r="C376" s="88"/>
      <c r="D376" s="23" t="s">
        <v>41</v>
      </c>
      <c r="E376" s="91" t="s">
        <v>142</v>
      </c>
      <c r="F376" s="92"/>
      <c r="G376" s="92"/>
      <c r="H376" s="92"/>
      <c r="I376" s="92"/>
      <c r="J376" s="92"/>
      <c r="K376" s="92"/>
      <c r="L376" s="93"/>
    </row>
    <row r="377" spans="2:15" ht="27" x14ac:dyDescent="0.3">
      <c r="B377" s="89"/>
      <c r="C377" s="90"/>
      <c r="D377" s="23" t="s">
        <v>42</v>
      </c>
      <c r="E377" s="80">
        <v>11002</v>
      </c>
      <c r="F377" s="80"/>
      <c r="G377" s="80"/>
      <c r="H377" s="80"/>
      <c r="I377" s="80"/>
      <c r="J377" s="80"/>
      <c r="K377" s="80"/>
      <c r="L377" s="80"/>
    </row>
    <row r="378" spans="2:15" x14ac:dyDescent="0.3">
      <c r="B378" s="78"/>
      <c r="C378" s="78"/>
      <c r="D378" s="78"/>
      <c r="E378" s="78"/>
      <c r="F378" s="78"/>
      <c r="G378" s="78"/>
      <c r="H378" s="78"/>
      <c r="I378" s="78"/>
      <c r="J378" s="78"/>
      <c r="K378" s="78"/>
      <c r="L378" s="78"/>
    </row>
    <row r="379" spans="2:15" ht="16.5" customHeight="1" x14ac:dyDescent="0.3">
      <c r="B379" s="79" t="s">
        <v>43</v>
      </c>
      <c r="C379" s="79"/>
      <c r="D379" s="79"/>
      <c r="E379" s="80" t="s">
        <v>123</v>
      </c>
      <c r="F379" s="80"/>
      <c r="G379" s="80"/>
      <c r="H379" s="80"/>
      <c r="I379" s="80"/>
      <c r="J379" s="80"/>
      <c r="K379" s="80"/>
      <c r="L379" s="80"/>
    </row>
    <row r="381" spans="2:15" ht="52.5" customHeight="1" x14ac:dyDescent="0.3">
      <c r="B381" s="74" t="s">
        <v>48</v>
      </c>
      <c r="C381" s="81" t="s">
        <v>1</v>
      </c>
      <c r="D381" s="81"/>
      <c r="E381" s="74" t="s">
        <v>47</v>
      </c>
      <c r="F381" s="74" t="s">
        <v>2</v>
      </c>
      <c r="G381" s="74"/>
      <c r="H381" s="74"/>
      <c r="I381" s="74" t="s">
        <v>45</v>
      </c>
      <c r="J381" s="74" t="s">
        <v>3</v>
      </c>
      <c r="K381" s="74" t="s">
        <v>4</v>
      </c>
      <c r="L381" s="74" t="s">
        <v>5</v>
      </c>
      <c r="M381" s="74" t="s">
        <v>44</v>
      </c>
      <c r="N381" s="74"/>
      <c r="O381" s="74" t="s">
        <v>6</v>
      </c>
    </row>
    <row r="382" spans="2:15" ht="67.5" x14ac:dyDescent="0.3">
      <c r="B382" s="74"/>
      <c r="C382" s="24" t="s">
        <v>7</v>
      </c>
      <c r="D382" s="22" t="s">
        <v>0</v>
      </c>
      <c r="E382" s="74"/>
      <c r="F382" s="22" t="s">
        <v>46</v>
      </c>
      <c r="G382" s="22" t="s">
        <v>8</v>
      </c>
      <c r="H382" s="22" t="s">
        <v>9</v>
      </c>
      <c r="I382" s="74"/>
      <c r="J382" s="74"/>
      <c r="K382" s="74"/>
      <c r="L382" s="74"/>
      <c r="M382" s="22" t="s">
        <v>10</v>
      </c>
      <c r="N382" s="22" t="s">
        <v>11</v>
      </c>
      <c r="O382" s="74"/>
    </row>
    <row r="383" spans="2:15" x14ac:dyDescent="0.3">
      <c r="B383" s="26" t="s">
        <v>12</v>
      </c>
      <c r="C383" s="26" t="s">
        <v>13</v>
      </c>
      <c r="D383" s="26" t="s">
        <v>14</v>
      </c>
      <c r="E383" s="26" t="s">
        <v>15</v>
      </c>
      <c r="F383" s="26" t="s">
        <v>16</v>
      </c>
      <c r="G383" s="26" t="s">
        <v>17</v>
      </c>
      <c r="H383" s="26" t="s">
        <v>18</v>
      </c>
      <c r="I383" s="26" t="s">
        <v>19</v>
      </c>
      <c r="J383" s="26" t="s">
        <v>20</v>
      </c>
      <c r="K383" s="26" t="s">
        <v>21</v>
      </c>
      <c r="L383" s="26" t="s">
        <v>22</v>
      </c>
      <c r="M383" s="26" t="s">
        <v>23</v>
      </c>
      <c r="N383" s="26" t="s">
        <v>24</v>
      </c>
      <c r="O383" s="26" t="s">
        <v>25</v>
      </c>
    </row>
    <row r="384" spans="2:15" x14ac:dyDescent="0.3">
      <c r="B384" s="6">
        <v>1100000</v>
      </c>
      <c r="C384" s="7" t="s">
        <v>69</v>
      </c>
      <c r="D384" s="6" t="s">
        <v>26</v>
      </c>
      <c r="E384" s="27">
        <f>E385+E387</f>
        <v>183512.5</v>
      </c>
      <c r="F384" s="27"/>
      <c r="G384" s="27">
        <f t="shared" ref="G384" si="43">G385+G387</f>
        <v>54300</v>
      </c>
      <c r="H384" s="27"/>
      <c r="I384" s="27">
        <f>E384+F384+G384+H384</f>
        <v>237812.5</v>
      </c>
      <c r="J384" s="27">
        <f>J385+J387</f>
        <v>214894.92</v>
      </c>
      <c r="K384" s="27">
        <f t="shared" ref="K384:L384" si="44">K385+K387</f>
        <v>214894.92</v>
      </c>
      <c r="L384" s="27">
        <f t="shared" si="44"/>
        <v>214894.92</v>
      </c>
      <c r="M384" s="13"/>
      <c r="N384" s="13"/>
      <c r="O384" s="13"/>
    </row>
    <row r="385" spans="2:15" x14ac:dyDescent="0.3">
      <c r="B385" s="6">
        <v>1121000</v>
      </c>
      <c r="C385" s="8" t="s">
        <v>52</v>
      </c>
      <c r="D385" s="6"/>
      <c r="E385" s="27">
        <f>E386</f>
        <v>36461.599999999999</v>
      </c>
      <c r="F385" s="27"/>
      <c r="G385" s="27">
        <f t="shared" ref="G385" si="45">G386</f>
        <v>0</v>
      </c>
      <c r="H385" s="27"/>
      <c r="I385" s="27">
        <f t="shared" ref="I385:I390" si="46">E385+F385+G385+H385</f>
        <v>36461.599999999999</v>
      </c>
      <c r="J385" s="27">
        <f>J386</f>
        <v>14641.92</v>
      </c>
      <c r="K385" s="27">
        <f>K386</f>
        <v>14641.92</v>
      </c>
      <c r="L385" s="27">
        <f>L386</f>
        <v>14641.92</v>
      </c>
      <c r="M385" s="13"/>
      <c r="N385" s="13"/>
      <c r="O385" s="13"/>
    </row>
    <row r="386" spans="2:15" x14ac:dyDescent="0.3">
      <c r="B386" s="6">
        <v>1121100</v>
      </c>
      <c r="C386" s="7" t="s">
        <v>75</v>
      </c>
      <c r="D386" s="6">
        <v>421100</v>
      </c>
      <c r="E386" s="27">
        <v>36461.599999999999</v>
      </c>
      <c r="F386" s="13"/>
      <c r="G386" s="13"/>
      <c r="H386" s="27">
        <v>-21</v>
      </c>
      <c r="I386" s="27">
        <f t="shared" si="46"/>
        <v>36440.6</v>
      </c>
      <c r="J386" s="27">
        <v>14641.92</v>
      </c>
      <c r="K386" s="27">
        <v>14641.92</v>
      </c>
      <c r="L386" s="27">
        <v>14641.92</v>
      </c>
      <c r="M386" s="13"/>
      <c r="N386" s="13"/>
      <c r="O386" s="13"/>
    </row>
    <row r="387" spans="2:15" x14ac:dyDescent="0.3">
      <c r="B387" s="6">
        <v>1123000</v>
      </c>
      <c r="C387" s="8" t="s">
        <v>85</v>
      </c>
      <c r="D387" s="6" t="s">
        <v>26</v>
      </c>
      <c r="E387" s="27">
        <f>E388+E389</f>
        <v>147050.9</v>
      </c>
      <c r="F387" s="27"/>
      <c r="G387" s="27">
        <f t="shared" ref="G387" si="47">G388+G389</f>
        <v>54300</v>
      </c>
      <c r="H387" s="27"/>
      <c r="I387" s="27">
        <f t="shared" si="46"/>
        <v>201350.9</v>
      </c>
      <c r="J387" s="27">
        <f>J388+J389</f>
        <v>200253</v>
      </c>
      <c r="K387" s="27">
        <f>K388+K389</f>
        <v>200253</v>
      </c>
      <c r="L387" s="27">
        <f>L388+L389</f>
        <v>200253</v>
      </c>
      <c r="M387" s="13"/>
      <c r="N387" s="13"/>
      <c r="O387" s="13"/>
    </row>
    <row r="388" spans="2:15" x14ac:dyDescent="0.3">
      <c r="B388" s="6">
        <v>1123200</v>
      </c>
      <c r="C388" s="7" t="s">
        <v>87</v>
      </c>
      <c r="D388" s="6">
        <v>423200</v>
      </c>
      <c r="E388" s="27">
        <v>146798.9</v>
      </c>
      <c r="F388" s="13"/>
      <c r="G388" s="27">
        <v>54300</v>
      </c>
      <c r="H388" s="13"/>
      <c r="I388" s="27">
        <f t="shared" si="46"/>
        <v>201098.9</v>
      </c>
      <c r="J388" s="27">
        <v>199980</v>
      </c>
      <c r="K388" s="27">
        <v>199980</v>
      </c>
      <c r="L388" s="27">
        <v>199980</v>
      </c>
      <c r="M388" s="13"/>
      <c r="N388" s="13"/>
      <c r="O388" s="13"/>
    </row>
    <row r="389" spans="2:15" x14ac:dyDescent="0.3">
      <c r="B389" s="6">
        <v>1123400</v>
      </c>
      <c r="C389" s="7" t="s">
        <v>89</v>
      </c>
      <c r="D389" s="6">
        <v>423400</v>
      </c>
      <c r="E389" s="27">
        <v>252</v>
      </c>
      <c r="F389" s="13"/>
      <c r="G389" s="13"/>
      <c r="H389" s="27">
        <v>21</v>
      </c>
      <c r="I389" s="27">
        <f t="shared" si="46"/>
        <v>273</v>
      </c>
      <c r="J389" s="27">
        <v>273</v>
      </c>
      <c r="K389" s="27">
        <v>273</v>
      </c>
      <c r="L389" s="27">
        <v>273</v>
      </c>
      <c r="M389" s="13"/>
      <c r="N389" s="13"/>
      <c r="O389" s="13"/>
    </row>
    <row r="390" spans="2:15" x14ac:dyDescent="0.3">
      <c r="B390" s="6">
        <v>1000000</v>
      </c>
      <c r="C390" s="6" t="s">
        <v>140</v>
      </c>
      <c r="D390" s="6"/>
      <c r="E390" s="27">
        <f>E384</f>
        <v>183512.5</v>
      </c>
      <c r="F390" s="27"/>
      <c r="G390" s="27">
        <f t="shared" ref="G390:H390" si="48">G384</f>
        <v>54300</v>
      </c>
      <c r="H390" s="27">
        <f t="shared" si="48"/>
        <v>0</v>
      </c>
      <c r="I390" s="27">
        <f t="shared" si="46"/>
        <v>237812.5</v>
      </c>
      <c r="J390" s="27">
        <f>J384</f>
        <v>214894.92</v>
      </c>
      <c r="K390" s="27">
        <f>K384</f>
        <v>214894.92</v>
      </c>
      <c r="L390" s="27">
        <f>L384</f>
        <v>214894.92</v>
      </c>
      <c r="M390" s="13"/>
      <c r="N390" s="13"/>
      <c r="O390" s="13"/>
    </row>
    <row r="391" spans="2:15" x14ac:dyDescent="0.3">
      <c r="G391" s="45"/>
    </row>
    <row r="392" spans="2:15" ht="16.5" customHeight="1" x14ac:dyDescent="0.3">
      <c r="C392" s="28" t="s">
        <v>148</v>
      </c>
      <c r="D392" s="75" t="s">
        <v>63</v>
      </c>
      <c r="E392" s="75"/>
      <c r="F392" s="75"/>
      <c r="G392" s="76" t="s">
        <v>64</v>
      </c>
      <c r="H392" s="76"/>
      <c r="J392" s="77" t="s">
        <v>124</v>
      </c>
      <c r="K392" s="77"/>
      <c r="L392" s="77"/>
    </row>
    <row r="393" spans="2:15" ht="16.5" customHeight="1" x14ac:dyDescent="0.3">
      <c r="C393" s="10"/>
      <c r="D393" s="10"/>
      <c r="E393" s="1"/>
      <c r="G393" s="76" t="s">
        <v>65</v>
      </c>
      <c r="H393" s="76"/>
      <c r="J393" s="76" t="s">
        <v>66</v>
      </c>
      <c r="K393" s="76"/>
      <c r="L393" s="76"/>
    </row>
    <row r="394" spans="2:15" x14ac:dyDescent="0.3">
      <c r="C394" s="21" t="s">
        <v>67</v>
      </c>
      <c r="D394" s="10"/>
      <c r="E394" s="10"/>
      <c r="F394" s="10"/>
      <c r="G394" s="10"/>
      <c r="H394" s="10"/>
      <c r="I394" s="10"/>
    </row>
    <row r="395" spans="2:15" ht="16.5" customHeight="1" x14ac:dyDescent="0.3">
      <c r="C395" s="10"/>
      <c r="D395" s="75" t="s">
        <v>68</v>
      </c>
      <c r="E395" s="75"/>
      <c r="F395" s="75"/>
      <c r="G395" s="76" t="s">
        <v>64</v>
      </c>
      <c r="H395" s="76"/>
      <c r="I395" s="9"/>
      <c r="J395" s="77" t="s">
        <v>150</v>
      </c>
      <c r="K395" s="77"/>
      <c r="L395" s="77"/>
    </row>
    <row r="396" spans="2:15" ht="16.5" customHeight="1" x14ac:dyDescent="0.3">
      <c r="C396" s="10"/>
      <c r="D396" s="10"/>
      <c r="E396" s="10"/>
      <c r="F396" s="9"/>
      <c r="G396" s="76" t="s">
        <v>65</v>
      </c>
      <c r="H396" s="76"/>
      <c r="I396" s="9"/>
      <c r="J396" s="76" t="s">
        <v>66</v>
      </c>
      <c r="K396" s="76"/>
      <c r="L396" s="76"/>
    </row>
    <row r="403" spans="2:14" x14ac:dyDescent="0.3">
      <c r="J403" s="95" t="s">
        <v>115</v>
      </c>
      <c r="K403" s="95"/>
      <c r="L403" s="95"/>
    </row>
    <row r="404" spans="2:14" x14ac:dyDescent="0.3">
      <c r="J404" s="25"/>
      <c r="K404" s="25"/>
      <c r="L404" s="25"/>
    </row>
    <row r="405" spans="2:14" x14ac:dyDescent="0.3">
      <c r="B405" s="96" t="s">
        <v>113</v>
      </c>
      <c r="C405" s="96"/>
      <c r="D405" s="96"/>
      <c r="E405" s="96"/>
      <c r="F405" s="96"/>
      <c r="G405" s="96"/>
      <c r="H405" s="96"/>
      <c r="I405" s="96"/>
      <c r="J405" s="96"/>
      <c r="K405" s="96"/>
      <c r="L405" s="96"/>
    </row>
    <row r="406" spans="2:14" x14ac:dyDescent="0.3">
      <c r="B406" s="96" t="s">
        <v>114</v>
      </c>
      <c r="C406" s="96"/>
      <c r="D406" s="96"/>
      <c r="E406" s="96"/>
      <c r="F406" s="96"/>
      <c r="G406" s="96"/>
      <c r="H406" s="96"/>
      <c r="I406" s="96"/>
      <c r="J406" s="96"/>
      <c r="K406" s="96"/>
      <c r="L406" s="96"/>
    </row>
    <row r="407" spans="2:14" x14ac:dyDescent="0.3">
      <c r="B407" s="96" t="s">
        <v>147</v>
      </c>
      <c r="C407" s="96"/>
      <c r="D407" s="96"/>
      <c r="E407" s="96"/>
      <c r="F407" s="96"/>
      <c r="G407" s="96"/>
      <c r="H407" s="96"/>
      <c r="I407" s="96"/>
      <c r="J407" s="96"/>
      <c r="K407" s="96"/>
      <c r="L407" s="96"/>
    </row>
    <row r="408" spans="2:14" x14ac:dyDescent="0.3">
      <c r="N408" s="15"/>
    </row>
    <row r="409" spans="2:14" x14ac:dyDescent="0.3">
      <c r="B409" s="79" t="s">
        <v>27</v>
      </c>
      <c r="C409" s="79"/>
      <c r="D409" s="23" t="s">
        <v>28</v>
      </c>
      <c r="E409" s="80" t="s">
        <v>118</v>
      </c>
      <c r="F409" s="80"/>
      <c r="G409" s="80"/>
      <c r="H409" s="80"/>
      <c r="I409" s="80"/>
      <c r="J409" s="80"/>
      <c r="K409" s="80"/>
      <c r="L409" s="80"/>
    </row>
    <row r="410" spans="2:14" x14ac:dyDescent="0.3">
      <c r="B410" s="79"/>
      <c r="C410" s="79"/>
      <c r="D410" s="23" t="s">
        <v>29</v>
      </c>
      <c r="E410" s="80">
        <v>104021</v>
      </c>
      <c r="F410" s="80"/>
      <c r="G410" s="80"/>
      <c r="H410" s="80"/>
      <c r="I410" s="80"/>
      <c r="J410" s="80"/>
      <c r="K410" s="80"/>
      <c r="L410" s="80"/>
    </row>
    <row r="411" spans="2:14" x14ac:dyDescent="0.3">
      <c r="B411" s="78"/>
      <c r="C411" s="78"/>
      <c r="D411" s="78"/>
      <c r="E411" s="78"/>
      <c r="F411" s="78"/>
      <c r="G411" s="78"/>
      <c r="H411" s="78"/>
      <c r="I411" s="78"/>
      <c r="J411" s="78"/>
      <c r="K411" s="78"/>
      <c r="L411" s="78"/>
    </row>
    <row r="412" spans="2:14" x14ac:dyDescent="0.3">
      <c r="B412" s="79" t="s">
        <v>30</v>
      </c>
      <c r="C412" s="79"/>
      <c r="D412" s="23" t="s">
        <v>28</v>
      </c>
      <c r="E412" s="80" t="s">
        <v>118</v>
      </c>
      <c r="F412" s="80"/>
      <c r="G412" s="80"/>
      <c r="H412" s="80"/>
      <c r="I412" s="80"/>
      <c r="J412" s="80"/>
      <c r="K412" s="80"/>
      <c r="L412" s="80"/>
    </row>
    <row r="413" spans="2:14" x14ac:dyDescent="0.3">
      <c r="B413" s="79"/>
      <c r="C413" s="79"/>
      <c r="D413" s="23" t="s">
        <v>29</v>
      </c>
      <c r="E413" s="80">
        <v>104021</v>
      </c>
      <c r="F413" s="80"/>
      <c r="G413" s="80"/>
      <c r="H413" s="80"/>
      <c r="I413" s="80"/>
      <c r="J413" s="80"/>
      <c r="K413" s="80"/>
      <c r="L413" s="80"/>
    </row>
    <row r="414" spans="2:14" x14ac:dyDescent="0.3">
      <c r="B414" s="94"/>
      <c r="C414" s="94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4" x14ac:dyDescent="0.3">
      <c r="B415" s="79" t="s">
        <v>31</v>
      </c>
      <c r="C415" s="79"/>
      <c r="D415" s="79"/>
      <c r="E415" s="80" t="s">
        <v>118</v>
      </c>
      <c r="F415" s="80"/>
      <c r="G415" s="80"/>
      <c r="H415" s="80"/>
      <c r="I415" s="80"/>
      <c r="J415" s="80"/>
      <c r="K415" s="80"/>
      <c r="L415" s="80"/>
    </row>
    <row r="416" spans="2:14" x14ac:dyDescent="0.3">
      <c r="B416" s="78"/>
      <c r="C416" s="78"/>
      <c r="D416" s="78"/>
      <c r="E416" s="78"/>
      <c r="F416" s="78"/>
      <c r="G416" s="78"/>
      <c r="H416" s="78"/>
      <c r="I416" s="78"/>
      <c r="J416" s="78"/>
      <c r="K416" s="78"/>
      <c r="L416" s="78"/>
    </row>
    <row r="417" spans="2:12" x14ac:dyDescent="0.3">
      <c r="B417" s="79" t="s">
        <v>32</v>
      </c>
      <c r="C417" s="79"/>
      <c r="D417" s="79"/>
      <c r="E417" s="80">
        <v>1006</v>
      </c>
      <c r="F417" s="80"/>
      <c r="G417" s="80"/>
      <c r="H417" s="80"/>
      <c r="I417" s="80"/>
      <c r="J417" s="80"/>
      <c r="K417" s="80"/>
      <c r="L417" s="80"/>
    </row>
    <row r="418" spans="2:12" x14ac:dyDescent="0.3">
      <c r="B418" s="94"/>
      <c r="C418" s="94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 x14ac:dyDescent="0.3">
      <c r="B419" s="79" t="s">
        <v>33</v>
      </c>
      <c r="C419" s="79"/>
      <c r="D419" s="79"/>
      <c r="E419" s="80">
        <v>1</v>
      </c>
      <c r="F419" s="80"/>
      <c r="G419" s="80"/>
      <c r="H419" s="80"/>
      <c r="I419" s="80"/>
      <c r="J419" s="80"/>
      <c r="K419" s="80"/>
      <c r="L419" s="80"/>
    </row>
    <row r="420" spans="2:12" x14ac:dyDescent="0.3">
      <c r="B420" s="78"/>
      <c r="C420" s="78"/>
      <c r="D420" s="78"/>
      <c r="E420" s="78"/>
      <c r="F420" s="78"/>
      <c r="G420" s="78"/>
      <c r="H420" s="78"/>
      <c r="I420" s="78"/>
      <c r="J420" s="78"/>
      <c r="K420" s="78"/>
      <c r="L420" s="78"/>
    </row>
    <row r="421" spans="2:12" x14ac:dyDescent="0.3">
      <c r="B421" s="82" t="s">
        <v>34</v>
      </c>
      <c r="C421" s="82"/>
      <c r="D421" s="23" t="s">
        <v>35</v>
      </c>
      <c r="E421" s="83" t="s">
        <v>116</v>
      </c>
      <c r="F421" s="83"/>
      <c r="G421" s="83"/>
      <c r="H421" s="83"/>
      <c r="I421" s="83"/>
      <c r="J421" s="83"/>
      <c r="K421" s="83"/>
      <c r="L421" s="83"/>
    </row>
    <row r="422" spans="2:12" x14ac:dyDescent="0.3">
      <c r="B422" s="82"/>
      <c r="C422" s="82"/>
      <c r="D422" s="23" t="s">
        <v>36</v>
      </c>
      <c r="E422" s="83" t="s">
        <v>116</v>
      </c>
      <c r="F422" s="83"/>
      <c r="G422" s="83"/>
      <c r="H422" s="83"/>
      <c r="I422" s="83"/>
      <c r="J422" s="83"/>
      <c r="K422" s="83"/>
      <c r="L422" s="83"/>
    </row>
    <row r="423" spans="2:12" x14ac:dyDescent="0.3">
      <c r="B423" s="82"/>
      <c r="C423" s="82"/>
      <c r="D423" s="23" t="s">
        <v>37</v>
      </c>
      <c r="E423" s="97" t="s">
        <v>130</v>
      </c>
      <c r="F423" s="97"/>
      <c r="G423" s="97"/>
      <c r="H423" s="97"/>
      <c r="I423" s="97"/>
      <c r="J423" s="97"/>
      <c r="K423" s="97"/>
      <c r="L423" s="97"/>
    </row>
    <row r="424" spans="2:12" x14ac:dyDescent="0.3">
      <c r="B424" s="78"/>
      <c r="C424" s="78"/>
      <c r="D424" s="78"/>
      <c r="E424" s="78"/>
      <c r="F424" s="78"/>
      <c r="G424" s="78"/>
      <c r="H424" s="78"/>
      <c r="I424" s="78"/>
      <c r="J424" s="78"/>
      <c r="K424" s="78"/>
      <c r="L424" s="78"/>
    </row>
    <row r="425" spans="2:12" ht="27" customHeight="1" x14ac:dyDescent="0.3">
      <c r="B425" s="85" t="s">
        <v>38</v>
      </c>
      <c r="C425" s="86"/>
      <c r="D425" s="23" t="s">
        <v>39</v>
      </c>
      <c r="E425" s="91" t="s">
        <v>119</v>
      </c>
      <c r="F425" s="92"/>
      <c r="G425" s="92"/>
      <c r="H425" s="92"/>
      <c r="I425" s="92"/>
      <c r="J425" s="92"/>
      <c r="K425" s="92"/>
      <c r="L425" s="93"/>
    </row>
    <row r="426" spans="2:12" ht="27" x14ac:dyDescent="0.3">
      <c r="B426" s="87"/>
      <c r="C426" s="88"/>
      <c r="D426" s="23" t="s">
        <v>40</v>
      </c>
      <c r="E426" s="80">
        <v>1108</v>
      </c>
      <c r="F426" s="80"/>
      <c r="G426" s="80"/>
      <c r="H426" s="80"/>
      <c r="I426" s="80"/>
      <c r="J426" s="80"/>
      <c r="K426" s="80"/>
      <c r="L426" s="80"/>
    </row>
    <row r="427" spans="2:12" ht="27" x14ac:dyDescent="0.3">
      <c r="B427" s="87"/>
      <c r="C427" s="88"/>
      <c r="D427" s="23" t="s">
        <v>41</v>
      </c>
      <c r="E427" s="91" t="s">
        <v>131</v>
      </c>
      <c r="F427" s="92"/>
      <c r="G427" s="92"/>
      <c r="H427" s="92"/>
      <c r="I427" s="92"/>
      <c r="J427" s="92"/>
      <c r="K427" s="92"/>
      <c r="L427" s="93"/>
    </row>
    <row r="428" spans="2:12" ht="27" x14ac:dyDescent="0.3">
      <c r="B428" s="89"/>
      <c r="C428" s="90"/>
      <c r="D428" s="23" t="s">
        <v>42</v>
      </c>
      <c r="E428" s="80">
        <v>11003</v>
      </c>
      <c r="F428" s="80"/>
      <c r="G428" s="80"/>
      <c r="H428" s="80"/>
      <c r="I428" s="80"/>
      <c r="J428" s="80"/>
      <c r="K428" s="80"/>
      <c r="L428" s="80"/>
    </row>
    <row r="429" spans="2:12" x14ac:dyDescent="0.3">
      <c r="B429" s="78"/>
      <c r="C429" s="78"/>
      <c r="D429" s="78"/>
      <c r="E429" s="78"/>
      <c r="F429" s="78"/>
      <c r="G429" s="78"/>
      <c r="H429" s="78"/>
      <c r="I429" s="78"/>
      <c r="J429" s="78"/>
      <c r="K429" s="78"/>
      <c r="L429" s="78"/>
    </row>
    <row r="430" spans="2:12" x14ac:dyDescent="0.3">
      <c r="B430" s="79" t="s">
        <v>43</v>
      </c>
      <c r="C430" s="79"/>
      <c r="D430" s="79"/>
      <c r="E430" s="80" t="s">
        <v>123</v>
      </c>
      <c r="F430" s="80"/>
      <c r="G430" s="80"/>
      <c r="H430" s="80"/>
      <c r="I430" s="80"/>
      <c r="J430" s="80"/>
      <c r="K430" s="80"/>
      <c r="L430" s="80"/>
    </row>
    <row r="434" spans="2:15" ht="39.75" customHeight="1" x14ac:dyDescent="0.3">
      <c r="B434" s="74" t="s">
        <v>48</v>
      </c>
      <c r="C434" s="81" t="s">
        <v>1</v>
      </c>
      <c r="D434" s="81"/>
      <c r="E434" s="74" t="s">
        <v>47</v>
      </c>
      <c r="F434" s="74" t="s">
        <v>2</v>
      </c>
      <c r="G434" s="74"/>
      <c r="H434" s="74"/>
      <c r="I434" s="74" t="s">
        <v>45</v>
      </c>
      <c r="J434" s="74" t="s">
        <v>3</v>
      </c>
      <c r="K434" s="74" t="s">
        <v>4</v>
      </c>
      <c r="L434" s="74" t="s">
        <v>5</v>
      </c>
      <c r="M434" s="74" t="s">
        <v>44</v>
      </c>
      <c r="N434" s="74"/>
      <c r="O434" s="74" t="s">
        <v>6</v>
      </c>
    </row>
    <row r="435" spans="2:15" ht="67.5" x14ac:dyDescent="0.3">
      <c r="B435" s="74"/>
      <c r="C435" s="24" t="s">
        <v>7</v>
      </c>
      <c r="D435" s="22" t="s">
        <v>0</v>
      </c>
      <c r="E435" s="74"/>
      <c r="F435" s="22" t="s">
        <v>46</v>
      </c>
      <c r="G435" s="22" t="s">
        <v>8</v>
      </c>
      <c r="H435" s="22" t="s">
        <v>9</v>
      </c>
      <c r="I435" s="74"/>
      <c r="J435" s="74"/>
      <c r="K435" s="74"/>
      <c r="L435" s="74"/>
      <c r="M435" s="22" t="s">
        <v>10</v>
      </c>
      <c r="N435" s="22" t="s">
        <v>11</v>
      </c>
      <c r="O435" s="74"/>
    </row>
    <row r="436" spans="2:15" x14ac:dyDescent="0.3">
      <c r="B436" s="26" t="s">
        <v>12</v>
      </c>
      <c r="C436" s="26" t="s">
        <v>13</v>
      </c>
      <c r="D436" s="26" t="s">
        <v>14</v>
      </c>
      <c r="E436" s="26" t="s">
        <v>15</v>
      </c>
      <c r="F436" s="26" t="s">
        <v>16</v>
      </c>
      <c r="G436" s="26" t="s">
        <v>17</v>
      </c>
      <c r="H436" s="26" t="s">
        <v>18</v>
      </c>
      <c r="I436" s="26" t="s">
        <v>19</v>
      </c>
      <c r="J436" s="26" t="s">
        <v>20</v>
      </c>
      <c r="K436" s="26" t="s">
        <v>21</v>
      </c>
      <c r="L436" s="26" t="s">
        <v>22</v>
      </c>
      <c r="M436" s="26" t="s">
        <v>23</v>
      </c>
      <c r="N436" s="26" t="s">
        <v>24</v>
      </c>
      <c r="O436" s="26" t="s">
        <v>25</v>
      </c>
    </row>
    <row r="437" spans="2:15" x14ac:dyDescent="0.3">
      <c r="B437" s="6">
        <v>1100000</v>
      </c>
      <c r="C437" s="7" t="s">
        <v>69</v>
      </c>
      <c r="D437" s="6" t="s">
        <v>26</v>
      </c>
      <c r="E437" s="27">
        <f>E439</f>
        <v>100014.2</v>
      </c>
      <c r="F437" s="13"/>
      <c r="G437" s="13"/>
      <c r="H437" s="13"/>
      <c r="I437" s="27">
        <f t="shared" ref="I437" si="49">E437+F437+G437+H437</f>
        <v>100014.2</v>
      </c>
      <c r="J437" s="27">
        <f>J439</f>
        <v>36931.279999999999</v>
      </c>
      <c r="K437" s="27">
        <f t="shared" ref="K437:L437" si="50">K439</f>
        <v>36931.279999999999</v>
      </c>
      <c r="L437" s="27">
        <f t="shared" si="50"/>
        <v>36931.279999999999</v>
      </c>
      <c r="M437" s="13"/>
      <c r="N437" s="13"/>
      <c r="O437" s="13"/>
    </row>
    <row r="438" spans="2:15" x14ac:dyDescent="0.3">
      <c r="B438" s="6">
        <v>1123000</v>
      </c>
      <c r="C438" s="8" t="s">
        <v>85</v>
      </c>
      <c r="D438" s="6" t="s">
        <v>26</v>
      </c>
      <c r="E438" s="13"/>
      <c r="F438" s="13"/>
      <c r="G438" s="13"/>
      <c r="H438" s="13"/>
      <c r="I438" s="27"/>
      <c r="J438" s="13"/>
      <c r="K438" s="13"/>
      <c r="L438" s="13"/>
      <c r="M438" s="13"/>
      <c r="N438" s="13"/>
      <c r="O438" s="13"/>
    </row>
    <row r="439" spans="2:15" x14ac:dyDescent="0.3">
      <c r="B439" s="6">
        <v>1123800</v>
      </c>
      <c r="C439" s="7" t="s">
        <v>93</v>
      </c>
      <c r="D439" s="6">
        <v>423900</v>
      </c>
      <c r="E439" s="27">
        <v>100014.2</v>
      </c>
      <c r="F439" s="13"/>
      <c r="G439" s="13"/>
      <c r="H439" s="13"/>
      <c r="I439" s="27">
        <f t="shared" ref="I439" si="51">E439+F439+G439+H439</f>
        <v>100014.2</v>
      </c>
      <c r="J439" s="13">
        <v>36931.279999999999</v>
      </c>
      <c r="K439" s="13">
        <v>36931.279999999999</v>
      </c>
      <c r="L439" s="13">
        <v>36931.279999999999</v>
      </c>
      <c r="M439" s="13"/>
      <c r="N439" s="13"/>
      <c r="O439" s="13"/>
    </row>
    <row r="440" spans="2:15" x14ac:dyDescent="0.3">
      <c r="B440" s="6">
        <v>1000000</v>
      </c>
      <c r="C440" s="6" t="s">
        <v>139</v>
      </c>
      <c r="D440" s="6"/>
      <c r="E440" s="27">
        <f>E437</f>
        <v>100014.2</v>
      </c>
      <c r="F440" s="13"/>
      <c r="G440" s="13"/>
      <c r="H440" s="13"/>
      <c r="I440" s="27">
        <f>I437</f>
        <v>100014.2</v>
      </c>
      <c r="J440" s="27">
        <f>J437</f>
        <v>36931.279999999999</v>
      </c>
      <c r="K440" s="27">
        <f>K437</f>
        <v>36931.279999999999</v>
      </c>
      <c r="L440" s="27">
        <f>L437</f>
        <v>36931.279999999999</v>
      </c>
      <c r="M440" s="13"/>
      <c r="N440" s="13"/>
      <c r="O440" s="13"/>
    </row>
    <row r="443" spans="2:15" x14ac:dyDescent="0.3">
      <c r="C443" s="28" t="s">
        <v>148</v>
      </c>
      <c r="D443" s="75" t="s">
        <v>63</v>
      </c>
      <c r="E443" s="75"/>
      <c r="F443" s="75"/>
      <c r="G443" s="76" t="s">
        <v>64</v>
      </c>
      <c r="H443" s="76"/>
      <c r="J443" s="77" t="s">
        <v>124</v>
      </c>
      <c r="K443" s="77"/>
      <c r="L443" s="77"/>
    </row>
    <row r="444" spans="2:15" x14ac:dyDescent="0.3">
      <c r="C444" s="10"/>
      <c r="D444" s="10"/>
      <c r="E444" s="1"/>
      <c r="G444" s="76" t="s">
        <v>65</v>
      </c>
      <c r="H444" s="76"/>
      <c r="J444" s="76" t="s">
        <v>66</v>
      </c>
      <c r="K444" s="76"/>
      <c r="L444" s="76"/>
    </row>
    <row r="445" spans="2:15" x14ac:dyDescent="0.3">
      <c r="C445" s="21" t="s">
        <v>67</v>
      </c>
      <c r="D445" s="10"/>
      <c r="E445" s="10"/>
      <c r="F445" s="10"/>
      <c r="G445" s="10"/>
      <c r="H445" s="10"/>
      <c r="I445" s="10"/>
    </row>
    <row r="446" spans="2:15" ht="16.5" customHeight="1" x14ac:dyDescent="0.3">
      <c r="C446" s="10"/>
      <c r="D446" s="75" t="s">
        <v>68</v>
      </c>
      <c r="E446" s="75"/>
      <c r="F446" s="75"/>
      <c r="G446" s="76" t="s">
        <v>64</v>
      </c>
      <c r="H446" s="76"/>
      <c r="I446" s="9"/>
      <c r="J446" s="77" t="s">
        <v>150</v>
      </c>
      <c r="K446" s="77"/>
      <c r="L446" s="77"/>
    </row>
    <row r="447" spans="2:15" x14ac:dyDescent="0.3">
      <c r="C447" s="10"/>
      <c r="D447" s="10"/>
      <c r="E447" s="10"/>
      <c r="F447" s="9"/>
      <c r="G447" s="76" t="s">
        <v>65</v>
      </c>
      <c r="H447" s="76"/>
      <c r="I447" s="9"/>
      <c r="J447" s="76" t="s">
        <v>66</v>
      </c>
      <c r="K447" s="76"/>
      <c r="L447" s="76"/>
    </row>
    <row r="448" spans="2:15" x14ac:dyDescent="0.3">
      <c r="C448" s="10"/>
      <c r="D448" s="10"/>
      <c r="E448" s="10"/>
      <c r="F448" s="9"/>
      <c r="G448" s="70"/>
      <c r="H448" s="70"/>
      <c r="I448" s="9"/>
      <c r="J448" s="70"/>
      <c r="K448" s="70"/>
      <c r="L448" s="70"/>
    </row>
    <row r="449" spans="2:14" x14ac:dyDescent="0.3">
      <c r="C449" s="10"/>
      <c r="D449" s="10"/>
      <c r="E449" s="10"/>
      <c r="F449" s="9"/>
      <c r="G449" s="70"/>
      <c r="H449" s="70"/>
      <c r="I449" s="9"/>
      <c r="J449" s="70"/>
      <c r="K449" s="70"/>
      <c r="L449" s="70"/>
    </row>
    <row r="450" spans="2:14" x14ac:dyDescent="0.3">
      <c r="C450" s="10"/>
      <c r="D450" s="10"/>
      <c r="E450" s="10"/>
      <c r="F450" s="9"/>
      <c r="G450" s="70"/>
      <c r="H450" s="70"/>
      <c r="I450" s="9"/>
      <c r="J450" s="70"/>
      <c r="K450" s="70"/>
      <c r="L450" s="70"/>
    </row>
    <row r="451" spans="2:14" x14ac:dyDescent="0.3">
      <c r="C451" s="10"/>
      <c r="D451" s="10"/>
      <c r="E451" s="10"/>
      <c r="F451" s="9"/>
      <c r="G451" s="70"/>
      <c r="H451" s="70"/>
      <c r="I451" s="9"/>
      <c r="J451" s="70"/>
      <c r="K451" s="70"/>
      <c r="L451" s="70"/>
    </row>
    <row r="452" spans="2:14" x14ac:dyDescent="0.3">
      <c r="C452" s="10"/>
      <c r="D452" s="10"/>
      <c r="E452" s="10"/>
      <c r="F452" s="9"/>
      <c r="G452" s="70"/>
      <c r="H452" s="70"/>
      <c r="I452" s="9"/>
      <c r="J452" s="70"/>
      <c r="K452" s="70"/>
      <c r="L452" s="70"/>
    </row>
    <row r="453" spans="2:14" x14ac:dyDescent="0.3">
      <c r="C453" s="10"/>
      <c r="D453" s="10"/>
      <c r="E453" s="10"/>
      <c r="F453" s="9"/>
      <c r="G453" s="70"/>
      <c r="H453" s="70"/>
      <c r="I453" s="9"/>
      <c r="J453" s="70"/>
      <c r="K453" s="70"/>
      <c r="L453" s="70"/>
    </row>
    <row r="454" spans="2:14" x14ac:dyDescent="0.3">
      <c r="J454" s="95" t="s">
        <v>115</v>
      </c>
      <c r="K454" s="95"/>
      <c r="L454" s="95"/>
    </row>
    <row r="455" spans="2:14" x14ac:dyDescent="0.3">
      <c r="J455" s="25"/>
      <c r="K455" s="25"/>
      <c r="L455" s="25"/>
    </row>
    <row r="456" spans="2:14" x14ac:dyDescent="0.3">
      <c r="B456" s="96" t="s">
        <v>113</v>
      </c>
      <c r="C456" s="96"/>
      <c r="D456" s="96"/>
      <c r="E456" s="96"/>
      <c r="F456" s="96"/>
      <c r="G456" s="96"/>
      <c r="H456" s="96"/>
      <c r="I456" s="96"/>
      <c r="J456" s="96"/>
      <c r="K456" s="96"/>
      <c r="L456" s="96"/>
    </row>
    <row r="457" spans="2:14" x14ac:dyDescent="0.3">
      <c r="B457" s="96" t="s">
        <v>114</v>
      </c>
      <c r="C457" s="96"/>
      <c r="D457" s="96"/>
      <c r="E457" s="96"/>
      <c r="F457" s="96"/>
      <c r="G457" s="96"/>
      <c r="H457" s="96"/>
      <c r="I457" s="96"/>
      <c r="J457" s="96"/>
      <c r="K457" s="96"/>
      <c r="L457" s="96"/>
    </row>
    <row r="458" spans="2:14" x14ac:dyDescent="0.3">
      <c r="B458" s="96" t="s">
        <v>147</v>
      </c>
      <c r="C458" s="96"/>
      <c r="D458" s="96"/>
      <c r="E458" s="96"/>
      <c r="F458" s="96"/>
      <c r="G458" s="96"/>
      <c r="H458" s="96"/>
      <c r="I458" s="96"/>
      <c r="J458" s="96"/>
      <c r="K458" s="96"/>
      <c r="L458" s="96"/>
    </row>
    <row r="459" spans="2:14" x14ac:dyDescent="0.3">
      <c r="N459" s="15"/>
    </row>
    <row r="460" spans="2:14" x14ac:dyDescent="0.3">
      <c r="B460" s="79" t="s">
        <v>27</v>
      </c>
      <c r="C460" s="79"/>
      <c r="D460" s="23" t="s">
        <v>28</v>
      </c>
      <c r="E460" s="80" t="s">
        <v>118</v>
      </c>
      <c r="F460" s="80"/>
      <c r="G460" s="80"/>
      <c r="H460" s="80"/>
      <c r="I460" s="80"/>
      <c r="J460" s="80"/>
      <c r="K460" s="80"/>
      <c r="L460" s="80"/>
    </row>
    <row r="461" spans="2:14" x14ac:dyDescent="0.3">
      <c r="B461" s="79"/>
      <c r="C461" s="79"/>
      <c r="D461" s="23" t="s">
        <v>29</v>
      </c>
      <c r="E461" s="80">
        <v>104021</v>
      </c>
      <c r="F461" s="80"/>
      <c r="G461" s="80"/>
      <c r="H461" s="80"/>
      <c r="I461" s="80"/>
      <c r="J461" s="80"/>
      <c r="K461" s="80"/>
      <c r="L461" s="80"/>
    </row>
    <row r="462" spans="2:14" x14ac:dyDescent="0.3">
      <c r="B462" s="78"/>
      <c r="C462" s="78"/>
      <c r="D462" s="78"/>
      <c r="E462" s="78"/>
      <c r="F462" s="78"/>
      <c r="G462" s="78"/>
      <c r="H462" s="78"/>
      <c r="I462" s="78"/>
      <c r="J462" s="78"/>
      <c r="K462" s="78"/>
      <c r="L462" s="78"/>
    </row>
    <row r="463" spans="2:14" x14ac:dyDescent="0.3">
      <c r="B463" s="79" t="s">
        <v>30</v>
      </c>
      <c r="C463" s="79"/>
      <c r="D463" s="23" t="s">
        <v>28</v>
      </c>
      <c r="E463" s="80" t="s">
        <v>118</v>
      </c>
      <c r="F463" s="80"/>
      <c r="G463" s="80"/>
      <c r="H463" s="80"/>
      <c r="I463" s="80"/>
      <c r="J463" s="80"/>
      <c r="K463" s="80"/>
      <c r="L463" s="80"/>
    </row>
    <row r="464" spans="2:14" x14ac:dyDescent="0.3">
      <c r="B464" s="79"/>
      <c r="C464" s="79"/>
      <c r="D464" s="23" t="s">
        <v>29</v>
      </c>
      <c r="E464" s="80">
        <v>104021</v>
      </c>
      <c r="F464" s="80"/>
      <c r="G464" s="80"/>
      <c r="H464" s="80"/>
      <c r="I464" s="80"/>
      <c r="J464" s="80"/>
      <c r="K464" s="80"/>
      <c r="L464" s="80"/>
    </row>
    <row r="465" spans="2:12" x14ac:dyDescent="0.3">
      <c r="B465" s="94"/>
      <c r="C465" s="94"/>
      <c r="D465" s="94"/>
      <c r="E465" s="94"/>
      <c r="F465" s="94"/>
      <c r="G465" s="94"/>
      <c r="H465" s="94"/>
      <c r="I465" s="94"/>
      <c r="J465" s="94"/>
      <c r="K465" s="94"/>
      <c r="L465" s="94"/>
    </row>
    <row r="466" spans="2:12" x14ac:dyDescent="0.3">
      <c r="B466" s="79" t="s">
        <v>31</v>
      </c>
      <c r="C466" s="79"/>
      <c r="D466" s="79"/>
      <c r="E466" s="80" t="s">
        <v>118</v>
      </c>
      <c r="F466" s="80"/>
      <c r="G466" s="80"/>
      <c r="H466" s="80"/>
      <c r="I466" s="80"/>
      <c r="J466" s="80"/>
      <c r="K466" s="80"/>
      <c r="L466" s="80"/>
    </row>
    <row r="467" spans="2:12" x14ac:dyDescent="0.3">
      <c r="B467" s="78"/>
      <c r="C467" s="78"/>
      <c r="D467" s="78"/>
      <c r="E467" s="78"/>
      <c r="F467" s="78"/>
      <c r="G467" s="78"/>
      <c r="H467" s="78"/>
      <c r="I467" s="78"/>
      <c r="J467" s="78"/>
      <c r="K467" s="78"/>
      <c r="L467" s="78"/>
    </row>
    <row r="468" spans="2:12" x14ac:dyDescent="0.3">
      <c r="B468" s="79" t="s">
        <v>32</v>
      </c>
      <c r="C468" s="79"/>
      <c r="D468" s="79"/>
      <c r="E468" s="80">
        <v>1006</v>
      </c>
      <c r="F468" s="80"/>
      <c r="G468" s="80"/>
      <c r="H468" s="80"/>
      <c r="I468" s="80"/>
      <c r="J468" s="80"/>
      <c r="K468" s="80"/>
      <c r="L468" s="80"/>
    </row>
    <row r="469" spans="2:12" x14ac:dyDescent="0.3">
      <c r="B469" s="94"/>
      <c r="C469" s="94"/>
      <c r="D469" s="94"/>
      <c r="E469" s="94"/>
      <c r="F469" s="94"/>
      <c r="G469" s="94"/>
      <c r="H469" s="94"/>
      <c r="I469" s="94"/>
      <c r="J469" s="94"/>
      <c r="K469" s="94"/>
      <c r="L469" s="94"/>
    </row>
    <row r="470" spans="2:12" x14ac:dyDescent="0.3">
      <c r="B470" s="79" t="s">
        <v>33</v>
      </c>
      <c r="C470" s="79"/>
      <c r="D470" s="79"/>
      <c r="E470" s="80">
        <v>1</v>
      </c>
      <c r="F470" s="80"/>
      <c r="G470" s="80"/>
      <c r="H470" s="80"/>
      <c r="I470" s="80"/>
      <c r="J470" s="80"/>
      <c r="K470" s="80"/>
      <c r="L470" s="80"/>
    </row>
    <row r="471" spans="2:12" x14ac:dyDescent="0.3"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</row>
    <row r="472" spans="2:12" x14ac:dyDescent="0.3">
      <c r="B472" s="82" t="s">
        <v>34</v>
      </c>
      <c r="C472" s="82"/>
      <c r="D472" s="23" t="s">
        <v>35</v>
      </c>
      <c r="E472" s="83" t="s">
        <v>116</v>
      </c>
      <c r="F472" s="83"/>
      <c r="G472" s="83"/>
      <c r="H472" s="83"/>
      <c r="I472" s="83"/>
      <c r="J472" s="83"/>
      <c r="K472" s="83"/>
      <c r="L472" s="83"/>
    </row>
    <row r="473" spans="2:12" x14ac:dyDescent="0.3">
      <c r="B473" s="82"/>
      <c r="C473" s="82"/>
      <c r="D473" s="23" t="s">
        <v>36</v>
      </c>
      <c r="E473" s="83" t="s">
        <v>116</v>
      </c>
      <c r="F473" s="83"/>
      <c r="G473" s="83"/>
      <c r="H473" s="83"/>
      <c r="I473" s="83"/>
      <c r="J473" s="83"/>
      <c r="K473" s="83"/>
      <c r="L473" s="83"/>
    </row>
    <row r="474" spans="2:12" x14ac:dyDescent="0.3">
      <c r="B474" s="82"/>
      <c r="C474" s="82"/>
      <c r="D474" s="23" t="s">
        <v>37</v>
      </c>
      <c r="E474" s="83" t="s">
        <v>117</v>
      </c>
      <c r="F474" s="83"/>
      <c r="G474" s="83"/>
      <c r="H474" s="83"/>
      <c r="I474" s="83"/>
      <c r="J474" s="83"/>
      <c r="K474" s="83"/>
      <c r="L474" s="83"/>
    </row>
    <row r="475" spans="2:12" x14ac:dyDescent="0.3">
      <c r="B475" s="78"/>
      <c r="C475" s="78"/>
      <c r="D475" s="78"/>
      <c r="E475" s="78"/>
      <c r="F475" s="78"/>
      <c r="G475" s="78"/>
      <c r="H475" s="78"/>
      <c r="I475" s="78"/>
      <c r="J475" s="78"/>
      <c r="K475" s="78"/>
      <c r="L475" s="78"/>
    </row>
    <row r="476" spans="2:12" ht="27" x14ac:dyDescent="0.3">
      <c r="B476" s="85" t="s">
        <v>38</v>
      </c>
      <c r="C476" s="86"/>
      <c r="D476" s="23" t="s">
        <v>39</v>
      </c>
      <c r="E476" s="91" t="s">
        <v>119</v>
      </c>
      <c r="F476" s="92"/>
      <c r="G476" s="92"/>
      <c r="H476" s="92"/>
      <c r="I476" s="92"/>
      <c r="J476" s="92"/>
      <c r="K476" s="92"/>
      <c r="L476" s="93"/>
    </row>
    <row r="477" spans="2:12" ht="27" x14ac:dyDescent="0.3">
      <c r="B477" s="87"/>
      <c r="C477" s="88"/>
      <c r="D477" s="23" t="s">
        <v>40</v>
      </c>
      <c r="E477" s="80">
        <v>1108</v>
      </c>
      <c r="F477" s="80"/>
      <c r="G477" s="80"/>
      <c r="H477" s="80"/>
      <c r="I477" s="80"/>
      <c r="J477" s="80"/>
      <c r="K477" s="80"/>
      <c r="L477" s="80"/>
    </row>
    <row r="478" spans="2:12" ht="27" x14ac:dyDescent="0.3">
      <c r="B478" s="87"/>
      <c r="C478" s="88"/>
      <c r="D478" s="23" t="s">
        <v>41</v>
      </c>
      <c r="E478" s="91" t="s">
        <v>132</v>
      </c>
      <c r="F478" s="92"/>
      <c r="G478" s="92"/>
      <c r="H478" s="92"/>
      <c r="I478" s="92"/>
      <c r="J478" s="92"/>
      <c r="K478" s="92"/>
      <c r="L478" s="93"/>
    </row>
    <row r="479" spans="2:12" ht="27" x14ac:dyDescent="0.3">
      <c r="B479" s="89"/>
      <c r="C479" s="90"/>
      <c r="D479" s="23" t="s">
        <v>42</v>
      </c>
      <c r="E479" s="80">
        <v>31001</v>
      </c>
      <c r="F479" s="80"/>
      <c r="G479" s="80"/>
      <c r="H479" s="80"/>
      <c r="I479" s="80"/>
      <c r="J479" s="80"/>
      <c r="K479" s="80"/>
      <c r="L479" s="80"/>
    </row>
    <row r="480" spans="2:12" x14ac:dyDescent="0.3">
      <c r="B480" s="78"/>
      <c r="C480" s="78"/>
      <c r="D480" s="78"/>
      <c r="E480" s="78"/>
      <c r="F480" s="78"/>
      <c r="G480" s="78"/>
      <c r="H480" s="78"/>
      <c r="I480" s="78"/>
      <c r="J480" s="78"/>
      <c r="K480" s="78"/>
      <c r="L480" s="78"/>
    </row>
    <row r="481" spans="2:15" x14ac:dyDescent="0.3">
      <c r="B481" s="79" t="s">
        <v>43</v>
      </c>
      <c r="C481" s="79"/>
      <c r="D481" s="79"/>
      <c r="E481" s="80" t="s">
        <v>123</v>
      </c>
      <c r="F481" s="80"/>
      <c r="G481" s="80"/>
      <c r="H481" s="80"/>
      <c r="I481" s="80"/>
      <c r="J481" s="80"/>
      <c r="K481" s="80"/>
      <c r="L481" s="80"/>
    </row>
    <row r="483" spans="2:15" ht="52.5" customHeight="1" x14ac:dyDescent="0.3">
      <c r="B483" s="74" t="s">
        <v>48</v>
      </c>
      <c r="C483" s="81" t="s">
        <v>1</v>
      </c>
      <c r="D483" s="81"/>
      <c r="E483" s="74" t="s">
        <v>47</v>
      </c>
      <c r="F483" s="74" t="s">
        <v>2</v>
      </c>
      <c r="G483" s="74"/>
      <c r="H483" s="74"/>
      <c r="I483" s="74" t="s">
        <v>45</v>
      </c>
      <c r="J483" s="74" t="s">
        <v>3</v>
      </c>
      <c r="K483" s="74" t="s">
        <v>4</v>
      </c>
      <c r="L483" s="74" t="s">
        <v>5</v>
      </c>
      <c r="M483" s="74" t="s">
        <v>44</v>
      </c>
      <c r="N483" s="74"/>
      <c r="O483" s="74" t="s">
        <v>6</v>
      </c>
    </row>
    <row r="484" spans="2:15" ht="67.5" x14ac:dyDescent="0.3">
      <c r="B484" s="74"/>
      <c r="C484" s="24" t="s">
        <v>7</v>
      </c>
      <c r="D484" s="22" t="s">
        <v>0</v>
      </c>
      <c r="E484" s="74"/>
      <c r="F484" s="22" t="s">
        <v>46</v>
      </c>
      <c r="G484" s="22" t="s">
        <v>8</v>
      </c>
      <c r="H484" s="22" t="s">
        <v>9</v>
      </c>
      <c r="I484" s="74"/>
      <c r="J484" s="74"/>
      <c r="K484" s="74"/>
      <c r="L484" s="74"/>
      <c r="M484" s="22" t="s">
        <v>10</v>
      </c>
      <c r="N484" s="22" t="s">
        <v>11</v>
      </c>
      <c r="O484" s="74"/>
    </row>
    <row r="485" spans="2:15" x14ac:dyDescent="0.3">
      <c r="B485" s="26" t="s">
        <v>12</v>
      </c>
      <c r="C485" s="26" t="s">
        <v>13</v>
      </c>
      <c r="D485" s="26" t="s">
        <v>14</v>
      </c>
      <c r="E485" s="26" t="s">
        <v>15</v>
      </c>
      <c r="F485" s="26" t="s">
        <v>16</v>
      </c>
      <c r="G485" s="26" t="s">
        <v>17</v>
      </c>
      <c r="H485" s="26" t="s">
        <v>18</v>
      </c>
      <c r="I485" s="26" t="s">
        <v>19</v>
      </c>
      <c r="J485" s="26" t="s">
        <v>20</v>
      </c>
      <c r="K485" s="26" t="s">
        <v>21</v>
      </c>
      <c r="L485" s="26" t="s">
        <v>22</v>
      </c>
      <c r="M485" s="26" t="s">
        <v>23</v>
      </c>
      <c r="N485" s="26" t="s">
        <v>24</v>
      </c>
      <c r="O485" s="26" t="s">
        <v>25</v>
      </c>
    </row>
    <row r="486" spans="2:15" x14ac:dyDescent="0.3">
      <c r="B486" s="6">
        <v>1200000</v>
      </c>
      <c r="C486" s="7" t="s">
        <v>59</v>
      </c>
      <c r="D486" s="6" t="s">
        <v>26</v>
      </c>
      <c r="E486" s="27">
        <f>E490</f>
        <v>52868.800000000003</v>
      </c>
      <c r="F486" s="27"/>
      <c r="G486" s="27">
        <f t="shared" ref="G486" si="52">G490</f>
        <v>-48580</v>
      </c>
      <c r="H486" s="27"/>
      <c r="I486" s="27">
        <f>E486+F486+G486+H486</f>
        <v>4288.8000000000029</v>
      </c>
      <c r="J486" s="27">
        <f t="shared" ref="J486:L486" si="53">J490</f>
        <v>2070.09</v>
      </c>
      <c r="K486" s="27">
        <f t="shared" si="53"/>
        <v>2070.09</v>
      </c>
      <c r="L486" s="27">
        <f t="shared" si="53"/>
        <v>2070.09</v>
      </c>
      <c r="M486" s="13"/>
      <c r="N486" s="13"/>
      <c r="O486" s="13"/>
    </row>
    <row r="487" spans="2:15" x14ac:dyDescent="0.3">
      <c r="B487" s="6">
        <v>1210000</v>
      </c>
      <c r="C487" s="7" t="s">
        <v>60</v>
      </c>
      <c r="D487" s="6" t="s">
        <v>26</v>
      </c>
      <c r="E487" s="27"/>
      <c r="F487" s="13"/>
      <c r="G487" s="13"/>
      <c r="H487" s="13"/>
      <c r="I487" s="27"/>
      <c r="J487" s="27"/>
      <c r="K487" s="27"/>
      <c r="L487" s="27"/>
      <c r="M487" s="13"/>
      <c r="N487" s="13"/>
      <c r="O487" s="13"/>
    </row>
    <row r="488" spans="2:15" x14ac:dyDescent="0.3">
      <c r="B488" s="6">
        <v>1211000</v>
      </c>
      <c r="C488" s="7" t="s">
        <v>109</v>
      </c>
      <c r="D488" s="6">
        <v>511100</v>
      </c>
      <c r="E488" s="27"/>
      <c r="F488" s="13"/>
      <c r="G488" s="13"/>
      <c r="H488" s="13"/>
      <c r="I488" s="27"/>
      <c r="J488" s="27"/>
      <c r="K488" s="27"/>
      <c r="L488" s="27"/>
      <c r="M488" s="13"/>
      <c r="N488" s="13"/>
      <c r="O488" s="13"/>
    </row>
    <row r="489" spans="2:15" x14ac:dyDescent="0.3">
      <c r="B489" s="6">
        <v>1212000</v>
      </c>
      <c r="C489" s="7" t="s">
        <v>110</v>
      </c>
      <c r="D489" s="6">
        <v>511200</v>
      </c>
      <c r="E489" s="27"/>
      <c r="F489" s="13"/>
      <c r="G489" s="13"/>
      <c r="H489" s="13"/>
      <c r="I489" s="27"/>
      <c r="J489" s="27"/>
      <c r="K489" s="27"/>
      <c r="L489" s="27"/>
      <c r="M489" s="13"/>
      <c r="N489" s="13"/>
      <c r="O489" s="13"/>
    </row>
    <row r="490" spans="2:15" x14ac:dyDescent="0.3">
      <c r="B490" s="6">
        <v>1215000</v>
      </c>
      <c r="C490" s="7" t="s">
        <v>111</v>
      </c>
      <c r="D490" s="6">
        <v>512200</v>
      </c>
      <c r="E490" s="27">
        <v>52868.800000000003</v>
      </c>
      <c r="F490" s="13"/>
      <c r="G490" s="27">
        <v>-48580</v>
      </c>
      <c r="H490" s="13"/>
      <c r="I490" s="27">
        <f t="shared" ref="I490" si="54">E490+F490+G490+H490</f>
        <v>4288.8000000000029</v>
      </c>
      <c r="J490" s="27">
        <v>2070.09</v>
      </c>
      <c r="K490" s="27">
        <v>2070.09</v>
      </c>
      <c r="L490" s="27">
        <v>2070.09</v>
      </c>
      <c r="M490" s="13"/>
      <c r="N490" s="13"/>
      <c r="O490" s="13"/>
    </row>
    <row r="491" spans="2:15" x14ac:dyDescent="0.3">
      <c r="B491" s="6">
        <v>1216000</v>
      </c>
      <c r="C491" s="7" t="s">
        <v>112</v>
      </c>
      <c r="D491" s="6">
        <v>512900</v>
      </c>
      <c r="E491" s="27"/>
      <c r="F491" s="13"/>
      <c r="G491" s="13"/>
      <c r="H491" s="13"/>
      <c r="I491" s="27"/>
      <c r="J491" s="27"/>
      <c r="K491" s="27"/>
      <c r="L491" s="27"/>
      <c r="M491" s="13"/>
      <c r="N491" s="13"/>
      <c r="O491" s="13"/>
    </row>
    <row r="492" spans="2:15" x14ac:dyDescent="0.3">
      <c r="B492" s="6">
        <v>1000000</v>
      </c>
      <c r="C492" s="6" t="s">
        <v>140</v>
      </c>
      <c r="D492" s="6"/>
      <c r="E492" s="27">
        <f>E486</f>
        <v>52868.800000000003</v>
      </c>
      <c r="F492" s="27"/>
      <c r="G492" s="27">
        <f t="shared" ref="G492:L492" si="55">G486</f>
        <v>-48580</v>
      </c>
      <c r="H492" s="27">
        <f t="shared" si="55"/>
        <v>0</v>
      </c>
      <c r="I492" s="27">
        <f>E492+F492+G492+H492</f>
        <v>4288.8000000000029</v>
      </c>
      <c r="J492" s="27">
        <f t="shared" si="55"/>
        <v>2070.09</v>
      </c>
      <c r="K492" s="27">
        <f t="shared" si="55"/>
        <v>2070.09</v>
      </c>
      <c r="L492" s="27">
        <f t="shared" si="55"/>
        <v>2070.09</v>
      </c>
      <c r="M492" s="13"/>
      <c r="N492" s="13"/>
      <c r="O492" s="13"/>
    </row>
    <row r="494" spans="2:15" x14ac:dyDescent="0.3">
      <c r="C494" s="28" t="s">
        <v>148</v>
      </c>
      <c r="D494" s="75" t="s">
        <v>63</v>
      </c>
      <c r="E494" s="75"/>
      <c r="F494" s="75"/>
      <c r="G494" s="76" t="s">
        <v>64</v>
      </c>
      <c r="H494" s="76"/>
      <c r="J494" s="77" t="s">
        <v>124</v>
      </c>
      <c r="K494" s="77"/>
      <c r="L494" s="77"/>
    </row>
    <row r="495" spans="2:15" x14ac:dyDescent="0.3">
      <c r="C495" s="10"/>
      <c r="D495" s="10"/>
      <c r="E495" s="1"/>
      <c r="G495" s="76" t="s">
        <v>65</v>
      </c>
      <c r="H495" s="76"/>
      <c r="J495" s="76" t="s">
        <v>66</v>
      </c>
      <c r="K495" s="76"/>
      <c r="L495" s="76"/>
    </row>
    <row r="496" spans="2:15" x14ac:dyDescent="0.3">
      <c r="C496" s="21" t="s">
        <v>67</v>
      </c>
      <c r="D496" s="10"/>
      <c r="E496" s="10"/>
      <c r="F496" s="10"/>
      <c r="G496" s="10"/>
      <c r="H496" s="10"/>
      <c r="I496" s="10"/>
    </row>
    <row r="497" spans="2:14" ht="16.5" customHeight="1" x14ac:dyDescent="0.3">
      <c r="C497" s="10"/>
      <c r="D497" s="75" t="s">
        <v>68</v>
      </c>
      <c r="E497" s="75"/>
      <c r="F497" s="75"/>
      <c r="G497" s="76" t="s">
        <v>64</v>
      </c>
      <c r="H497" s="76"/>
      <c r="I497" s="9"/>
      <c r="J497" s="77" t="s">
        <v>150</v>
      </c>
      <c r="K497" s="77"/>
      <c r="L497" s="77"/>
    </row>
    <row r="498" spans="2:14" x14ac:dyDescent="0.3">
      <c r="C498" s="10"/>
      <c r="D498" s="10"/>
      <c r="E498" s="10"/>
      <c r="F498" s="9"/>
      <c r="G498" s="76" t="s">
        <v>65</v>
      </c>
      <c r="H498" s="76"/>
      <c r="I498" s="9"/>
      <c r="J498" s="76" t="s">
        <v>66</v>
      </c>
      <c r="K498" s="76"/>
      <c r="L498" s="76"/>
    </row>
    <row r="499" spans="2:14" x14ac:dyDescent="0.3">
      <c r="C499" s="10"/>
      <c r="D499" s="10"/>
      <c r="E499" s="10"/>
      <c r="F499" s="9"/>
      <c r="G499" s="70"/>
      <c r="H499" s="70"/>
      <c r="I499" s="9"/>
      <c r="J499" s="70"/>
      <c r="K499" s="70"/>
      <c r="L499" s="70"/>
    </row>
    <row r="500" spans="2:14" x14ac:dyDescent="0.3">
      <c r="C500" s="10"/>
      <c r="D500" s="10"/>
      <c r="E500" s="10"/>
      <c r="F500" s="9"/>
      <c r="G500" s="70"/>
      <c r="H500" s="70"/>
      <c r="I500" s="9"/>
      <c r="J500" s="70"/>
      <c r="K500" s="70"/>
      <c r="L500" s="70"/>
    </row>
    <row r="501" spans="2:14" x14ac:dyDescent="0.3">
      <c r="C501" s="10"/>
      <c r="D501" s="10"/>
      <c r="E501" s="10"/>
      <c r="F501" s="9"/>
      <c r="G501" s="70"/>
      <c r="H501" s="70"/>
      <c r="I501" s="9"/>
      <c r="J501" s="70"/>
      <c r="K501" s="70"/>
      <c r="L501" s="70"/>
    </row>
    <row r="502" spans="2:14" x14ac:dyDescent="0.3">
      <c r="C502" s="10"/>
      <c r="D502" s="10"/>
      <c r="E502" s="10"/>
      <c r="F502" s="9"/>
      <c r="G502" s="70"/>
      <c r="H502" s="70"/>
      <c r="I502" s="9"/>
      <c r="J502" s="70"/>
      <c r="K502" s="70"/>
      <c r="L502" s="70"/>
    </row>
    <row r="503" spans="2:14" x14ac:dyDescent="0.3">
      <c r="C503" s="10"/>
      <c r="D503" s="10"/>
      <c r="E503" s="10"/>
      <c r="F503" s="9"/>
      <c r="G503" s="70"/>
      <c r="H503" s="70"/>
      <c r="I503" s="9"/>
      <c r="J503" s="70"/>
      <c r="K503" s="70"/>
      <c r="L503" s="70"/>
    </row>
    <row r="504" spans="2:14" x14ac:dyDescent="0.3">
      <c r="C504" s="10"/>
      <c r="D504" s="10"/>
      <c r="E504" s="10"/>
      <c r="F504" s="9"/>
      <c r="G504" s="70"/>
      <c r="H504" s="70"/>
      <c r="I504" s="9"/>
      <c r="J504" s="70"/>
      <c r="K504" s="70"/>
      <c r="L504" s="70"/>
    </row>
    <row r="505" spans="2:14" x14ac:dyDescent="0.3">
      <c r="J505" s="95" t="s">
        <v>115</v>
      </c>
      <c r="K505" s="95"/>
      <c r="L505" s="95"/>
    </row>
    <row r="506" spans="2:14" x14ac:dyDescent="0.3">
      <c r="J506" s="25"/>
      <c r="K506" s="25"/>
      <c r="L506" s="25"/>
    </row>
    <row r="507" spans="2:14" x14ac:dyDescent="0.3">
      <c r="B507" s="96" t="s">
        <v>113</v>
      </c>
      <c r="C507" s="96"/>
      <c r="D507" s="96"/>
      <c r="E507" s="96"/>
      <c r="F507" s="96"/>
      <c r="G507" s="96"/>
      <c r="H507" s="96"/>
      <c r="I507" s="96"/>
      <c r="J507" s="96"/>
      <c r="K507" s="96"/>
      <c r="L507" s="96"/>
    </row>
    <row r="508" spans="2:14" x14ac:dyDescent="0.3">
      <c r="B508" s="96" t="s">
        <v>114</v>
      </c>
      <c r="C508" s="96"/>
      <c r="D508" s="96"/>
      <c r="E508" s="96"/>
      <c r="F508" s="96"/>
      <c r="G508" s="96"/>
      <c r="H508" s="96"/>
      <c r="I508" s="96"/>
      <c r="J508" s="96"/>
      <c r="K508" s="96"/>
      <c r="L508" s="96"/>
    </row>
    <row r="509" spans="2:14" x14ac:dyDescent="0.3">
      <c r="B509" s="96" t="s">
        <v>147</v>
      </c>
      <c r="C509" s="96"/>
      <c r="D509" s="96"/>
      <c r="E509" s="96"/>
      <c r="F509" s="96"/>
      <c r="G509" s="96"/>
      <c r="H509" s="96"/>
      <c r="I509" s="96"/>
      <c r="J509" s="96"/>
      <c r="K509" s="96"/>
      <c r="L509" s="96"/>
    </row>
    <row r="510" spans="2:14" x14ac:dyDescent="0.3">
      <c r="N510" s="15"/>
    </row>
    <row r="511" spans="2:14" x14ac:dyDescent="0.3">
      <c r="B511" s="79" t="s">
        <v>27</v>
      </c>
      <c r="C511" s="79"/>
      <c r="D511" s="23" t="s">
        <v>28</v>
      </c>
      <c r="E511" s="80" t="s">
        <v>118</v>
      </c>
      <c r="F511" s="80"/>
      <c r="G511" s="80"/>
      <c r="H511" s="80"/>
      <c r="I511" s="80"/>
      <c r="J511" s="80"/>
      <c r="K511" s="80"/>
      <c r="L511" s="80"/>
    </row>
    <row r="512" spans="2:14" x14ac:dyDescent="0.3">
      <c r="B512" s="79"/>
      <c r="C512" s="79"/>
      <c r="D512" s="23" t="s">
        <v>29</v>
      </c>
      <c r="E512" s="80">
        <v>104021</v>
      </c>
      <c r="F512" s="80"/>
      <c r="G512" s="80"/>
      <c r="H512" s="80"/>
      <c r="I512" s="80"/>
      <c r="J512" s="80"/>
      <c r="K512" s="80"/>
      <c r="L512" s="80"/>
    </row>
    <row r="513" spans="2:12" x14ac:dyDescent="0.3">
      <c r="B513" s="78"/>
      <c r="C513" s="78"/>
      <c r="D513" s="78"/>
      <c r="E513" s="78"/>
      <c r="F513" s="78"/>
      <c r="G513" s="78"/>
      <c r="H513" s="78"/>
      <c r="I513" s="78"/>
      <c r="J513" s="78"/>
      <c r="K513" s="78"/>
      <c r="L513" s="78"/>
    </row>
    <row r="514" spans="2:12" x14ac:dyDescent="0.3">
      <c r="B514" s="79" t="s">
        <v>30</v>
      </c>
      <c r="C514" s="79"/>
      <c r="D514" s="23" t="s">
        <v>28</v>
      </c>
      <c r="E514" s="80" t="s">
        <v>118</v>
      </c>
      <c r="F514" s="80"/>
      <c r="G514" s="80"/>
      <c r="H514" s="80"/>
      <c r="I514" s="80"/>
      <c r="J514" s="80"/>
      <c r="K514" s="80"/>
      <c r="L514" s="80"/>
    </row>
    <row r="515" spans="2:12" x14ac:dyDescent="0.3">
      <c r="B515" s="79"/>
      <c r="C515" s="79"/>
      <c r="D515" s="23" t="s">
        <v>29</v>
      </c>
      <c r="E515" s="80">
        <v>104021</v>
      </c>
      <c r="F515" s="80"/>
      <c r="G515" s="80"/>
      <c r="H515" s="80"/>
      <c r="I515" s="80"/>
      <c r="J515" s="80"/>
      <c r="K515" s="80"/>
      <c r="L515" s="80"/>
    </row>
    <row r="516" spans="2:12" x14ac:dyDescent="0.3">
      <c r="B516" s="94"/>
      <c r="C516" s="94"/>
      <c r="D516" s="94"/>
      <c r="E516" s="94"/>
      <c r="F516" s="94"/>
      <c r="G516" s="94"/>
      <c r="H516" s="94"/>
      <c r="I516" s="94"/>
      <c r="J516" s="94"/>
      <c r="K516" s="94"/>
      <c r="L516" s="94"/>
    </row>
    <row r="517" spans="2:12" x14ac:dyDescent="0.3">
      <c r="B517" s="79" t="s">
        <v>31</v>
      </c>
      <c r="C517" s="79"/>
      <c r="D517" s="79"/>
      <c r="E517" s="80" t="s">
        <v>118</v>
      </c>
      <c r="F517" s="80"/>
      <c r="G517" s="80"/>
      <c r="H517" s="80"/>
      <c r="I517" s="80"/>
      <c r="J517" s="80"/>
      <c r="K517" s="80"/>
      <c r="L517" s="80"/>
    </row>
    <row r="518" spans="2:12" x14ac:dyDescent="0.3">
      <c r="B518" s="78"/>
      <c r="C518" s="78"/>
      <c r="D518" s="78"/>
      <c r="E518" s="78"/>
      <c r="F518" s="78"/>
      <c r="G518" s="78"/>
      <c r="H518" s="78"/>
      <c r="I518" s="78"/>
      <c r="J518" s="78"/>
      <c r="K518" s="78"/>
      <c r="L518" s="78"/>
    </row>
    <row r="519" spans="2:12" x14ac:dyDescent="0.3">
      <c r="B519" s="79" t="s">
        <v>32</v>
      </c>
      <c r="C519" s="79"/>
      <c r="D519" s="79"/>
      <c r="E519" s="80">
        <v>1006</v>
      </c>
      <c r="F519" s="80"/>
      <c r="G519" s="80"/>
      <c r="H519" s="80"/>
      <c r="I519" s="80"/>
      <c r="J519" s="80"/>
      <c r="K519" s="80"/>
      <c r="L519" s="80"/>
    </row>
    <row r="520" spans="2:12" x14ac:dyDescent="0.3">
      <c r="B520" s="94"/>
      <c r="C520" s="94"/>
      <c r="D520" s="94"/>
      <c r="E520" s="94"/>
      <c r="F520" s="94"/>
      <c r="G520" s="94"/>
      <c r="H520" s="94"/>
      <c r="I520" s="94"/>
      <c r="J520" s="94"/>
      <c r="K520" s="94"/>
      <c r="L520" s="94"/>
    </row>
    <row r="521" spans="2:12" x14ac:dyDescent="0.3">
      <c r="B521" s="79" t="s">
        <v>33</v>
      </c>
      <c r="C521" s="79"/>
      <c r="D521" s="79"/>
      <c r="E521" s="80">
        <v>1</v>
      </c>
      <c r="F521" s="80"/>
      <c r="G521" s="80"/>
      <c r="H521" s="80"/>
      <c r="I521" s="80"/>
      <c r="J521" s="80"/>
      <c r="K521" s="80"/>
      <c r="L521" s="80"/>
    </row>
    <row r="522" spans="2:12" x14ac:dyDescent="0.3">
      <c r="B522" s="78"/>
      <c r="C522" s="78"/>
      <c r="D522" s="78"/>
      <c r="E522" s="78"/>
      <c r="F522" s="78"/>
      <c r="G522" s="78"/>
      <c r="H522" s="78"/>
      <c r="I522" s="78"/>
      <c r="J522" s="78"/>
      <c r="K522" s="78"/>
      <c r="L522" s="78"/>
    </row>
    <row r="523" spans="2:12" x14ac:dyDescent="0.3">
      <c r="B523" s="82" t="s">
        <v>34</v>
      </c>
      <c r="C523" s="82"/>
      <c r="D523" s="23" t="s">
        <v>35</v>
      </c>
      <c r="E523" s="83" t="s">
        <v>116</v>
      </c>
      <c r="F523" s="83"/>
      <c r="G523" s="83"/>
      <c r="H523" s="83"/>
      <c r="I523" s="83"/>
      <c r="J523" s="83"/>
      <c r="K523" s="83"/>
      <c r="L523" s="83"/>
    </row>
    <row r="524" spans="2:12" x14ac:dyDescent="0.3">
      <c r="B524" s="82"/>
      <c r="C524" s="82"/>
      <c r="D524" s="23" t="s">
        <v>36</v>
      </c>
      <c r="E524" s="83" t="s">
        <v>116</v>
      </c>
      <c r="F524" s="83"/>
      <c r="G524" s="83"/>
      <c r="H524" s="83"/>
      <c r="I524" s="83"/>
      <c r="J524" s="83"/>
      <c r="K524" s="83"/>
      <c r="L524" s="83"/>
    </row>
    <row r="525" spans="2:12" x14ac:dyDescent="0.3">
      <c r="B525" s="82"/>
      <c r="C525" s="82"/>
      <c r="D525" s="23" t="s">
        <v>37</v>
      </c>
      <c r="E525" s="83" t="s">
        <v>117</v>
      </c>
      <c r="F525" s="83"/>
      <c r="G525" s="83"/>
      <c r="H525" s="83"/>
      <c r="I525" s="83"/>
      <c r="J525" s="83"/>
      <c r="K525" s="83"/>
      <c r="L525" s="83"/>
    </row>
    <row r="526" spans="2:12" x14ac:dyDescent="0.3">
      <c r="B526" s="78"/>
      <c r="C526" s="78"/>
      <c r="D526" s="78"/>
      <c r="E526" s="78"/>
      <c r="F526" s="78"/>
      <c r="G526" s="78"/>
      <c r="H526" s="78"/>
      <c r="I526" s="78"/>
      <c r="J526" s="78"/>
      <c r="K526" s="78"/>
      <c r="L526" s="78"/>
    </row>
    <row r="527" spans="2:12" ht="27" x14ac:dyDescent="0.3">
      <c r="B527" s="85" t="s">
        <v>38</v>
      </c>
      <c r="C527" s="86"/>
      <c r="D527" s="23" t="s">
        <v>39</v>
      </c>
      <c r="E527" s="91" t="s">
        <v>133</v>
      </c>
      <c r="F527" s="92"/>
      <c r="G527" s="92"/>
      <c r="H527" s="92"/>
      <c r="I527" s="92"/>
      <c r="J527" s="92"/>
      <c r="K527" s="92"/>
      <c r="L527" s="93"/>
    </row>
    <row r="528" spans="2:12" ht="27" x14ac:dyDescent="0.3">
      <c r="B528" s="87"/>
      <c r="C528" s="88"/>
      <c r="D528" s="23" t="s">
        <v>40</v>
      </c>
      <c r="E528" s="80">
        <v>1137</v>
      </c>
      <c r="F528" s="80"/>
      <c r="G528" s="80"/>
      <c r="H528" s="80"/>
      <c r="I528" s="80"/>
      <c r="J528" s="80"/>
      <c r="K528" s="80"/>
      <c r="L528" s="80"/>
    </row>
    <row r="529" spans="2:15" ht="27" x14ac:dyDescent="0.3">
      <c r="B529" s="87"/>
      <c r="C529" s="88"/>
      <c r="D529" s="23" t="s">
        <v>41</v>
      </c>
      <c r="E529" s="91" t="s">
        <v>134</v>
      </c>
      <c r="F529" s="92"/>
      <c r="G529" s="92"/>
      <c r="H529" s="92"/>
      <c r="I529" s="92"/>
      <c r="J529" s="92"/>
      <c r="K529" s="92"/>
      <c r="L529" s="93"/>
    </row>
    <row r="530" spans="2:15" ht="27" x14ac:dyDescent="0.3">
      <c r="B530" s="89"/>
      <c r="C530" s="90"/>
      <c r="D530" s="23" t="s">
        <v>42</v>
      </c>
      <c r="E530" s="80">
        <v>11001</v>
      </c>
      <c r="F530" s="80"/>
      <c r="G530" s="80"/>
      <c r="H530" s="80"/>
      <c r="I530" s="80"/>
      <c r="J530" s="80"/>
      <c r="K530" s="80"/>
      <c r="L530" s="80"/>
    </row>
    <row r="531" spans="2:15" x14ac:dyDescent="0.3">
      <c r="B531" s="78"/>
      <c r="C531" s="78"/>
      <c r="D531" s="78"/>
      <c r="E531" s="78"/>
      <c r="F531" s="78"/>
      <c r="G531" s="78"/>
      <c r="H531" s="78"/>
      <c r="I531" s="78"/>
      <c r="J531" s="78"/>
      <c r="K531" s="78"/>
      <c r="L531" s="78"/>
    </row>
    <row r="532" spans="2:15" x14ac:dyDescent="0.3">
      <c r="B532" s="79" t="s">
        <v>43</v>
      </c>
      <c r="C532" s="79"/>
      <c r="D532" s="79"/>
      <c r="E532" s="80" t="s">
        <v>123</v>
      </c>
      <c r="F532" s="80"/>
      <c r="G532" s="80"/>
      <c r="H532" s="80"/>
      <c r="I532" s="80"/>
      <c r="J532" s="80"/>
      <c r="K532" s="80"/>
      <c r="L532" s="80"/>
    </row>
    <row r="534" spans="2:15" ht="53.25" customHeight="1" x14ac:dyDescent="0.3">
      <c r="B534" s="74" t="s">
        <v>48</v>
      </c>
      <c r="C534" s="81" t="s">
        <v>1</v>
      </c>
      <c r="D534" s="81"/>
      <c r="E534" s="74" t="s">
        <v>47</v>
      </c>
      <c r="F534" s="74" t="s">
        <v>2</v>
      </c>
      <c r="G534" s="74"/>
      <c r="H534" s="74"/>
      <c r="I534" s="74" t="s">
        <v>45</v>
      </c>
      <c r="J534" s="74" t="s">
        <v>3</v>
      </c>
      <c r="K534" s="74" t="s">
        <v>4</v>
      </c>
      <c r="L534" s="74" t="s">
        <v>5</v>
      </c>
      <c r="M534" s="74" t="s">
        <v>44</v>
      </c>
      <c r="N534" s="74"/>
      <c r="O534" s="74" t="s">
        <v>6</v>
      </c>
    </row>
    <row r="535" spans="2:15" ht="67.5" x14ac:dyDescent="0.3">
      <c r="B535" s="74"/>
      <c r="C535" s="24" t="s">
        <v>7</v>
      </c>
      <c r="D535" s="22" t="s">
        <v>0</v>
      </c>
      <c r="E535" s="74"/>
      <c r="F535" s="22" t="s">
        <v>46</v>
      </c>
      <c r="G535" s="22" t="s">
        <v>8</v>
      </c>
      <c r="H535" s="22" t="s">
        <v>9</v>
      </c>
      <c r="I535" s="74"/>
      <c r="J535" s="74"/>
      <c r="K535" s="74"/>
      <c r="L535" s="74"/>
      <c r="M535" s="22" t="s">
        <v>10</v>
      </c>
      <c r="N535" s="22" t="s">
        <v>11</v>
      </c>
      <c r="O535" s="74"/>
    </row>
    <row r="536" spans="2:15" x14ac:dyDescent="0.3">
      <c r="B536" s="26" t="s">
        <v>12</v>
      </c>
      <c r="C536" s="26" t="s">
        <v>13</v>
      </c>
      <c r="D536" s="26" t="s">
        <v>14</v>
      </c>
      <c r="E536" s="26" t="s">
        <v>15</v>
      </c>
      <c r="F536" s="26" t="s">
        <v>16</v>
      </c>
      <c r="G536" s="26" t="s">
        <v>17</v>
      </c>
      <c r="H536" s="26" t="s">
        <v>18</v>
      </c>
      <c r="I536" s="26" t="s">
        <v>19</v>
      </c>
      <c r="J536" s="26" t="s">
        <v>20</v>
      </c>
      <c r="K536" s="26" t="s">
        <v>21</v>
      </c>
      <c r="L536" s="26" t="s">
        <v>22</v>
      </c>
      <c r="M536" s="26" t="s">
        <v>23</v>
      </c>
      <c r="N536" s="26" t="s">
        <v>24</v>
      </c>
      <c r="O536" s="26" t="s">
        <v>25</v>
      </c>
    </row>
    <row r="537" spans="2:15" x14ac:dyDescent="0.3">
      <c r="B537" s="6">
        <v>1100000</v>
      </c>
      <c r="C537" s="7" t="s">
        <v>69</v>
      </c>
      <c r="D537" s="6" t="s">
        <v>26</v>
      </c>
      <c r="E537" s="27">
        <f>E541+E540</f>
        <v>8000</v>
      </c>
      <c r="F537" s="13"/>
      <c r="G537" s="13"/>
      <c r="H537" s="13"/>
      <c r="I537" s="27">
        <f t="shared" ref="I537" si="56">E537+F537+G537+H537</f>
        <v>8000</v>
      </c>
      <c r="J537" s="27">
        <f>J541+J540</f>
        <v>8000</v>
      </c>
      <c r="K537" s="27">
        <f t="shared" ref="K537:L537" si="57">K541+K540</f>
        <v>8000</v>
      </c>
      <c r="L537" s="27">
        <f t="shared" si="57"/>
        <v>8000</v>
      </c>
      <c r="M537" s="13"/>
      <c r="N537" s="13"/>
      <c r="O537" s="13"/>
    </row>
    <row r="538" spans="2:15" x14ac:dyDescent="0.3">
      <c r="B538" s="6">
        <v>1123000</v>
      </c>
      <c r="C538" s="8" t="s">
        <v>85</v>
      </c>
      <c r="D538" s="6" t="s">
        <v>26</v>
      </c>
      <c r="E538" s="13"/>
      <c r="F538" s="13"/>
      <c r="G538" s="13"/>
      <c r="H538" s="13"/>
      <c r="I538" s="27"/>
      <c r="J538" s="13"/>
      <c r="K538" s="13"/>
      <c r="L538" s="13"/>
      <c r="M538" s="13"/>
      <c r="N538" s="13"/>
      <c r="O538" s="13"/>
    </row>
    <row r="539" spans="2:15" x14ac:dyDescent="0.3">
      <c r="B539" s="6">
        <v>1123100</v>
      </c>
      <c r="C539" s="7" t="s">
        <v>86</v>
      </c>
      <c r="D539" s="6">
        <v>423100</v>
      </c>
      <c r="E539" s="13"/>
      <c r="F539" s="13"/>
      <c r="G539" s="13"/>
      <c r="H539" s="13"/>
      <c r="I539" s="27"/>
      <c r="J539" s="13"/>
      <c r="K539" s="13"/>
      <c r="L539" s="13"/>
      <c r="M539" s="13"/>
      <c r="N539" s="13"/>
      <c r="O539" s="13"/>
    </row>
    <row r="540" spans="2:15" x14ac:dyDescent="0.3">
      <c r="B540" s="6">
        <v>1123200</v>
      </c>
      <c r="C540" s="7" t="s">
        <v>87</v>
      </c>
      <c r="D540" s="6">
        <v>423200</v>
      </c>
      <c r="E540" s="27">
        <v>8000</v>
      </c>
      <c r="F540" s="13"/>
      <c r="G540" s="13"/>
      <c r="H540" s="13"/>
      <c r="I540" s="27">
        <f>E540+F540+G540+H540</f>
        <v>8000</v>
      </c>
      <c r="J540" s="27">
        <v>8000</v>
      </c>
      <c r="K540" s="27">
        <v>8000</v>
      </c>
      <c r="L540" s="27">
        <v>8000</v>
      </c>
      <c r="M540" s="13"/>
      <c r="N540" s="13"/>
      <c r="O540" s="13"/>
    </row>
    <row r="541" spans="2:15" x14ac:dyDescent="0.3">
      <c r="B541" s="6">
        <v>1123800</v>
      </c>
      <c r="C541" s="7" t="s">
        <v>93</v>
      </c>
      <c r="D541" s="6">
        <v>423900</v>
      </c>
      <c r="E541" s="27"/>
      <c r="F541" s="13"/>
      <c r="G541" s="13"/>
      <c r="H541" s="13"/>
      <c r="I541" s="27"/>
      <c r="J541" s="13"/>
      <c r="K541" s="13"/>
      <c r="L541" s="13"/>
      <c r="M541" s="13"/>
      <c r="N541" s="13"/>
      <c r="O541" s="13"/>
    </row>
    <row r="542" spans="2:15" x14ac:dyDescent="0.3">
      <c r="B542" s="6">
        <v>1000000</v>
      </c>
      <c r="C542" s="6" t="s">
        <v>140</v>
      </c>
      <c r="D542" s="6"/>
      <c r="E542" s="27">
        <f>E537</f>
        <v>8000</v>
      </c>
      <c r="F542" s="13"/>
      <c r="G542" s="13"/>
      <c r="H542" s="13"/>
      <c r="I542" s="27">
        <f>I537</f>
        <v>8000</v>
      </c>
      <c r="J542" s="27">
        <f>J537</f>
        <v>8000</v>
      </c>
      <c r="K542" s="27">
        <f>K537</f>
        <v>8000</v>
      </c>
      <c r="L542" s="27">
        <f>L537</f>
        <v>8000</v>
      </c>
      <c r="M542" s="13"/>
      <c r="N542" s="13"/>
      <c r="O542" s="13"/>
    </row>
    <row r="545" spans="2:12" x14ac:dyDescent="0.3">
      <c r="C545" s="28" t="s">
        <v>148</v>
      </c>
      <c r="D545" s="75" t="s">
        <v>63</v>
      </c>
      <c r="E545" s="75"/>
      <c r="F545" s="75"/>
      <c r="G545" s="76" t="s">
        <v>64</v>
      </c>
      <c r="H545" s="76"/>
      <c r="J545" s="77" t="s">
        <v>124</v>
      </c>
      <c r="K545" s="77"/>
      <c r="L545" s="77"/>
    </row>
    <row r="546" spans="2:12" x14ac:dyDescent="0.3">
      <c r="C546" s="10"/>
      <c r="D546" s="10"/>
      <c r="E546" s="1"/>
      <c r="G546" s="76" t="s">
        <v>65</v>
      </c>
      <c r="H546" s="76"/>
      <c r="J546" s="76" t="s">
        <v>66</v>
      </c>
      <c r="K546" s="76"/>
      <c r="L546" s="76"/>
    </row>
    <row r="547" spans="2:12" x14ac:dyDescent="0.3">
      <c r="C547" s="21" t="s">
        <v>67</v>
      </c>
      <c r="D547" s="10"/>
      <c r="E547" s="10"/>
      <c r="F547" s="10"/>
      <c r="G547" s="10"/>
      <c r="H547" s="10"/>
      <c r="I547" s="10"/>
    </row>
    <row r="548" spans="2:12" ht="16.5" customHeight="1" x14ac:dyDescent="0.3">
      <c r="C548" s="10"/>
      <c r="D548" s="75" t="s">
        <v>68</v>
      </c>
      <c r="E548" s="75"/>
      <c r="F548" s="75"/>
      <c r="G548" s="76" t="s">
        <v>64</v>
      </c>
      <c r="H548" s="76"/>
      <c r="I548" s="9"/>
      <c r="J548" s="77" t="s">
        <v>150</v>
      </c>
      <c r="K548" s="77"/>
      <c r="L548" s="77"/>
    </row>
    <row r="549" spans="2:12" x14ac:dyDescent="0.3">
      <c r="C549" s="10"/>
      <c r="D549" s="10"/>
      <c r="E549" s="10"/>
      <c r="F549" s="9"/>
      <c r="G549" s="76" t="s">
        <v>65</v>
      </c>
      <c r="H549" s="76"/>
      <c r="I549" s="9"/>
      <c r="J549" s="76" t="s">
        <v>66</v>
      </c>
      <c r="K549" s="76"/>
      <c r="L549" s="76"/>
    </row>
    <row r="550" spans="2:12" x14ac:dyDescent="0.3">
      <c r="C550" s="10"/>
      <c r="D550" s="10"/>
      <c r="E550" s="10"/>
      <c r="F550" s="9"/>
      <c r="G550" s="70"/>
      <c r="H550" s="70"/>
      <c r="I550" s="9"/>
      <c r="J550" s="70"/>
      <c r="K550" s="70"/>
      <c r="L550" s="70"/>
    </row>
    <row r="551" spans="2:12" x14ac:dyDescent="0.3">
      <c r="C551" s="10"/>
      <c r="D551" s="10"/>
      <c r="E551" s="10"/>
      <c r="F551" s="9"/>
      <c r="G551" s="70"/>
      <c r="H551" s="70"/>
      <c r="I551" s="9"/>
      <c r="J551" s="70"/>
      <c r="K551" s="70"/>
      <c r="L551" s="70"/>
    </row>
    <row r="552" spans="2:12" x14ac:dyDescent="0.3">
      <c r="C552" s="10"/>
      <c r="D552" s="10"/>
      <c r="E552" s="10"/>
      <c r="F552" s="9"/>
      <c r="G552" s="70"/>
      <c r="H552" s="70"/>
      <c r="I552" s="9"/>
      <c r="J552" s="70"/>
      <c r="K552" s="70"/>
      <c r="L552" s="70"/>
    </row>
    <row r="553" spans="2:12" x14ac:dyDescent="0.3">
      <c r="C553" s="10"/>
      <c r="D553" s="10"/>
      <c r="E553" s="10"/>
      <c r="F553" s="9"/>
      <c r="G553" s="70"/>
      <c r="H553" s="70"/>
      <c r="I553" s="9"/>
      <c r="J553" s="70"/>
      <c r="K553" s="70"/>
      <c r="L553" s="70"/>
    </row>
    <row r="554" spans="2:12" x14ac:dyDescent="0.3">
      <c r="C554" s="10"/>
      <c r="D554" s="10"/>
      <c r="E554" s="10"/>
      <c r="F554" s="9"/>
      <c r="G554" s="70"/>
      <c r="H554" s="70"/>
      <c r="I554" s="9"/>
      <c r="J554" s="70"/>
      <c r="K554" s="70"/>
      <c r="L554" s="70"/>
    </row>
    <row r="555" spans="2:12" x14ac:dyDescent="0.3">
      <c r="C555" s="10"/>
      <c r="D555" s="10"/>
      <c r="E555" s="10"/>
      <c r="F555" s="9"/>
      <c r="G555" s="70"/>
      <c r="H555" s="70"/>
      <c r="I555" s="9"/>
      <c r="J555" s="70"/>
      <c r="K555" s="70"/>
      <c r="L555" s="70"/>
    </row>
    <row r="556" spans="2:12" x14ac:dyDescent="0.3">
      <c r="J556" s="95" t="s">
        <v>115</v>
      </c>
      <c r="K556" s="95"/>
      <c r="L556" s="95"/>
    </row>
    <row r="557" spans="2:12" x14ac:dyDescent="0.3">
      <c r="J557" s="25"/>
      <c r="K557" s="25"/>
      <c r="L557" s="25"/>
    </row>
    <row r="558" spans="2:12" x14ac:dyDescent="0.3">
      <c r="B558" s="96" t="s">
        <v>113</v>
      </c>
      <c r="C558" s="96"/>
      <c r="D558" s="96"/>
      <c r="E558" s="96"/>
      <c r="F558" s="96"/>
      <c r="G558" s="96"/>
      <c r="H558" s="96"/>
      <c r="I558" s="96"/>
      <c r="J558" s="96"/>
      <c r="K558" s="96"/>
      <c r="L558" s="96"/>
    </row>
    <row r="559" spans="2:12" x14ac:dyDescent="0.3">
      <c r="B559" s="96" t="s">
        <v>114</v>
      </c>
      <c r="C559" s="96"/>
      <c r="D559" s="96"/>
      <c r="E559" s="96"/>
      <c r="F559" s="96"/>
      <c r="G559" s="96"/>
      <c r="H559" s="96"/>
      <c r="I559" s="96"/>
      <c r="J559" s="96"/>
      <c r="K559" s="96"/>
      <c r="L559" s="96"/>
    </row>
    <row r="560" spans="2:12" x14ac:dyDescent="0.3">
      <c r="B560" s="96" t="s">
        <v>147</v>
      </c>
      <c r="C560" s="96"/>
      <c r="D560" s="96"/>
      <c r="E560" s="96"/>
      <c r="F560" s="96"/>
      <c r="G560" s="96"/>
      <c r="H560" s="96"/>
      <c r="I560" s="96"/>
      <c r="J560" s="96"/>
      <c r="K560" s="96"/>
      <c r="L560" s="96"/>
    </row>
    <row r="561" spans="2:14" x14ac:dyDescent="0.3">
      <c r="N561" s="15"/>
    </row>
    <row r="562" spans="2:14" x14ac:dyDescent="0.3">
      <c r="B562" s="79" t="s">
        <v>27</v>
      </c>
      <c r="C562" s="79"/>
      <c r="D562" s="23" t="s">
        <v>28</v>
      </c>
      <c r="E562" s="80" t="s">
        <v>118</v>
      </c>
      <c r="F562" s="80"/>
      <c r="G562" s="80"/>
      <c r="H562" s="80"/>
      <c r="I562" s="80"/>
      <c r="J562" s="80"/>
      <c r="K562" s="80"/>
      <c r="L562" s="80"/>
    </row>
    <row r="563" spans="2:14" x14ac:dyDescent="0.3">
      <c r="B563" s="79"/>
      <c r="C563" s="79"/>
      <c r="D563" s="23" t="s">
        <v>29</v>
      </c>
      <c r="E563" s="80">
        <v>104021</v>
      </c>
      <c r="F563" s="80"/>
      <c r="G563" s="80"/>
      <c r="H563" s="80"/>
      <c r="I563" s="80"/>
      <c r="J563" s="80"/>
      <c r="K563" s="80"/>
      <c r="L563" s="80"/>
    </row>
    <row r="564" spans="2:14" x14ac:dyDescent="0.3">
      <c r="B564" s="78"/>
      <c r="C564" s="78"/>
      <c r="D564" s="78"/>
      <c r="E564" s="78"/>
      <c r="F564" s="78"/>
      <c r="G564" s="78"/>
      <c r="H564" s="78"/>
      <c r="I564" s="78"/>
      <c r="J564" s="78"/>
      <c r="K564" s="78"/>
      <c r="L564" s="78"/>
    </row>
    <row r="565" spans="2:14" x14ac:dyDescent="0.3">
      <c r="B565" s="79" t="s">
        <v>30</v>
      </c>
      <c r="C565" s="79"/>
      <c r="D565" s="23" t="s">
        <v>28</v>
      </c>
      <c r="E565" s="80" t="s">
        <v>118</v>
      </c>
      <c r="F565" s="80"/>
      <c r="G565" s="80"/>
      <c r="H565" s="80"/>
      <c r="I565" s="80"/>
      <c r="J565" s="80"/>
      <c r="K565" s="80"/>
      <c r="L565" s="80"/>
    </row>
    <row r="566" spans="2:14" x14ac:dyDescent="0.3">
      <c r="B566" s="79"/>
      <c r="C566" s="79"/>
      <c r="D566" s="23" t="s">
        <v>29</v>
      </c>
      <c r="E566" s="80">
        <v>104021</v>
      </c>
      <c r="F566" s="80"/>
      <c r="G566" s="80"/>
      <c r="H566" s="80"/>
      <c r="I566" s="80"/>
      <c r="J566" s="80"/>
      <c r="K566" s="80"/>
      <c r="L566" s="80"/>
    </row>
    <row r="567" spans="2:14" x14ac:dyDescent="0.3">
      <c r="B567" s="94"/>
      <c r="C567" s="94"/>
      <c r="D567" s="94"/>
      <c r="E567" s="94"/>
      <c r="F567" s="94"/>
      <c r="G567" s="94"/>
      <c r="H567" s="94"/>
      <c r="I567" s="94"/>
      <c r="J567" s="94"/>
      <c r="K567" s="94"/>
      <c r="L567" s="94"/>
    </row>
    <row r="568" spans="2:14" x14ac:dyDescent="0.3">
      <c r="B568" s="79" t="s">
        <v>31</v>
      </c>
      <c r="C568" s="79"/>
      <c r="D568" s="79"/>
      <c r="E568" s="80" t="s">
        <v>118</v>
      </c>
      <c r="F568" s="80"/>
      <c r="G568" s="80"/>
      <c r="H568" s="80"/>
      <c r="I568" s="80"/>
      <c r="J568" s="80"/>
      <c r="K568" s="80"/>
      <c r="L568" s="80"/>
    </row>
    <row r="569" spans="2:14" x14ac:dyDescent="0.3">
      <c r="B569" s="78"/>
      <c r="C569" s="78"/>
      <c r="D569" s="78"/>
      <c r="E569" s="78"/>
      <c r="F569" s="78"/>
      <c r="G569" s="78"/>
      <c r="H569" s="78"/>
      <c r="I569" s="78"/>
      <c r="J569" s="78"/>
      <c r="K569" s="78"/>
      <c r="L569" s="78"/>
    </row>
    <row r="570" spans="2:14" x14ac:dyDescent="0.3">
      <c r="B570" s="79" t="s">
        <v>32</v>
      </c>
      <c r="C570" s="79"/>
      <c r="D570" s="79"/>
      <c r="E570" s="80">
        <v>1006</v>
      </c>
      <c r="F570" s="80"/>
      <c r="G570" s="80"/>
      <c r="H570" s="80"/>
      <c r="I570" s="80"/>
      <c r="J570" s="80"/>
      <c r="K570" s="80"/>
      <c r="L570" s="80"/>
    </row>
    <row r="571" spans="2:14" x14ac:dyDescent="0.3">
      <c r="B571" s="94"/>
      <c r="C571" s="94"/>
      <c r="D571" s="94"/>
      <c r="E571" s="94"/>
      <c r="F571" s="94"/>
      <c r="G571" s="94"/>
      <c r="H571" s="94"/>
      <c r="I571" s="94"/>
      <c r="J571" s="94"/>
      <c r="K571" s="94"/>
      <c r="L571" s="94"/>
    </row>
    <row r="572" spans="2:14" x14ac:dyDescent="0.3">
      <c r="B572" s="79" t="s">
        <v>33</v>
      </c>
      <c r="C572" s="79"/>
      <c r="D572" s="79"/>
      <c r="E572" s="80">
        <v>1</v>
      </c>
      <c r="F572" s="80"/>
      <c r="G572" s="80"/>
      <c r="H572" s="80"/>
      <c r="I572" s="80"/>
      <c r="J572" s="80"/>
      <c r="K572" s="80"/>
      <c r="L572" s="80"/>
    </row>
    <row r="573" spans="2:14" x14ac:dyDescent="0.3">
      <c r="B573" s="78"/>
      <c r="C573" s="78"/>
      <c r="D573" s="78"/>
      <c r="E573" s="78"/>
      <c r="F573" s="78"/>
      <c r="G573" s="78"/>
      <c r="H573" s="78"/>
      <c r="I573" s="78"/>
      <c r="J573" s="78"/>
      <c r="K573" s="78"/>
      <c r="L573" s="78"/>
    </row>
    <row r="574" spans="2:14" x14ac:dyDescent="0.3">
      <c r="B574" s="82" t="s">
        <v>34</v>
      </c>
      <c r="C574" s="82"/>
      <c r="D574" s="23" t="s">
        <v>35</v>
      </c>
      <c r="E574" s="83" t="s">
        <v>135</v>
      </c>
      <c r="F574" s="83"/>
      <c r="G574" s="83"/>
      <c r="H574" s="83"/>
      <c r="I574" s="83"/>
      <c r="J574" s="83"/>
      <c r="K574" s="83"/>
      <c r="L574" s="83"/>
    </row>
    <row r="575" spans="2:14" x14ac:dyDescent="0.3">
      <c r="B575" s="82"/>
      <c r="C575" s="82"/>
      <c r="D575" s="23" t="s">
        <v>36</v>
      </c>
      <c r="E575" s="83" t="s">
        <v>130</v>
      </c>
      <c r="F575" s="83"/>
      <c r="G575" s="83"/>
      <c r="H575" s="83"/>
      <c r="I575" s="83"/>
      <c r="J575" s="83"/>
      <c r="K575" s="83"/>
      <c r="L575" s="83"/>
    </row>
    <row r="576" spans="2:14" x14ac:dyDescent="0.3">
      <c r="B576" s="82"/>
      <c r="C576" s="82"/>
      <c r="D576" s="23" t="s">
        <v>37</v>
      </c>
      <c r="E576" s="83" t="s">
        <v>116</v>
      </c>
      <c r="F576" s="83"/>
      <c r="G576" s="83"/>
      <c r="H576" s="83"/>
      <c r="I576" s="83"/>
      <c r="J576" s="83"/>
      <c r="K576" s="83"/>
      <c r="L576" s="83"/>
    </row>
    <row r="577" spans="2:15" x14ac:dyDescent="0.3">
      <c r="B577" s="78"/>
      <c r="C577" s="78"/>
      <c r="D577" s="78"/>
      <c r="E577" s="78"/>
      <c r="F577" s="78"/>
      <c r="G577" s="78"/>
      <c r="H577" s="78"/>
      <c r="I577" s="78"/>
      <c r="J577" s="78"/>
      <c r="K577" s="78"/>
      <c r="L577" s="78"/>
    </row>
    <row r="578" spans="2:15" ht="27" x14ac:dyDescent="0.3">
      <c r="B578" s="85" t="s">
        <v>38</v>
      </c>
      <c r="C578" s="86"/>
      <c r="D578" s="23" t="s">
        <v>39</v>
      </c>
      <c r="E578" s="91" t="s">
        <v>133</v>
      </c>
      <c r="F578" s="92"/>
      <c r="G578" s="92"/>
      <c r="H578" s="92"/>
      <c r="I578" s="92"/>
      <c r="J578" s="92"/>
      <c r="K578" s="92"/>
      <c r="L578" s="93"/>
    </row>
    <row r="579" spans="2:15" ht="27" x14ac:dyDescent="0.3">
      <c r="B579" s="87"/>
      <c r="C579" s="88"/>
      <c r="D579" s="23" t="s">
        <v>40</v>
      </c>
      <c r="E579" s="80">
        <v>1137</v>
      </c>
      <c r="F579" s="80"/>
      <c r="G579" s="80"/>
      <c r="H579" s="80"/>
      <c r="I579" s="80"/>
      <c r="J579" s="80"/>
      <c r="K579" s="80"/>
      <c r="L579" s="80"/>
    </row>
    <row r="580" spans="2:15" ht="27" x14ac:dyDescent="0.3">
      <c r="B580" s="87"/>
      <c r="C580" s="88"/>
      <c r="D580" s="23" t="s">
        <v>41</v>
      </c>
      <c r="E580" s="91" t="s">
        <v>136</v>
      </c>
      <c r="F580" s="92"/>
      <c r="G580" s="92"/>
      <c r="H580" s="92"/>
      <c r="I580" s="92"/>
      <c r="J580" s="92"/>
      <c r="K580" s="92"/>
      <c r="L580" s="93"/>
    </row>
    <row r="581" spans="2:15" ht="27" x14ac:dyDescent="0.3">
      <c r="B581" s="89"/>
      <c r="C581" s="90"/>
      <c r="D581" s="23" t="s">
        <v>42</v>
      </c>
      <c r="E581" s="80">
        <v>11002</v>
      </c>
      <c r="F581" s="80"/>
      <c r="G581" s="80"/>
      <c r="H581" s="80"/>
      <c r="I581" s="80"/>
      <c r="J581" s="80"/>
      <c r="K581" s="80"/>
      <c r="L581" s="80"/>
    </row>
    <row r="582" spans="2:15" x14ac:dyDescent="0.3">
      <c r="B582" s="78"/>
      <c r="C582" s="78"/>
      <c r="D582" s="78"/>
      <c r="E582" s="78"/>
      <c r="F582" s="78"/>
      <c r="G582" s="78"/>
      <c r="H582" s="78"/>
      <c r="I582" s="78"/>
      <c r="J582" s="78"/>
      <c r="K582" s="78"/>
      <c r="L582" s="78"/>
    </row>
    <row r="583" spans="2:15" x14ac:dyDescent="0.3">
      <c r="B583" s="79" t="s">
        <v>43</v>
      </c>
      <c r="C583" s="79"/>
      <c r="D583" s="79"/>
      <c r="E583" s="80" t="s">
        <v>123</v>
      </c>
      <c r="F583" s="80"/>
      <c r="G583" s="80"/>
      <c r="H583" s="80"/>
      <c r="I583" s="80"/>
      <c r="J583" s="80"/>
      <c r="K583" s="80"/>
      <c r="L583" s="80"/>
    </row>
    <row r="585" spans="2:15" ht="49.5" customHeight="1" x14ac:dyDescent="0.3">
      <c r="B585" s="74" t="s">
        <v>48</v>
      </c>
      <c r="C585" s="81" t="s">
        <v>1</v>
      </c>
      <c r="D585" s="81"/>
      <c r="E585" s="74" t="s">
        <v>47</v>
      </c>
      <c r="F585" s="74" t="s">
        <v>2</v>
      </c>
      <c r="G585" s="74"/>
      <c r="H585" s="74"/>
      <c r="I585" s="74" t="s">
        <v>45</v>
      </c>
      <c r="J585" s="74" t="s">
        <v>3</v>
      </c>
      <c r="K585" s="74" t="s">
        <v>4</v>
      </c>
      <c r="L585" s="74" t="s">
        <v>5</v>
      </c>
      <c r="M585" s="74" t="s">
        <v>44</v>
      </c>
      <c r="N585" s="74"/>
      <c r="O585" s="74" t="s">
        <v>6</v>
      </c>
    </row>
    <row r="586" spans="2:15" ht="67.5" x14ac:dyDescent="0.3">
      <c r="B586" s="74"/>
      <c r="C586" s="24" t="s">
        <v>7</v>
      </c>
      <c r="D586" s="22" t="s">
        <v>0</v>
      </c>
      <c r="E586" s="74"/>
      <c r="F586" s="22" t="s">
        <v>46</v>
      </c>
      <c r="G586" s="22" t="s">
        <v>8</v>
      </c>
      <c r="H586" s="22" t="s">
        <v>9</v>
      </c>
      <c r="I586" s="74"/>
      <c r="J586" s="74"/>
      <c r="K586" s="74"/>
      <c r="L586" s="74"/>
      <c r="M586" s="22" t="s">
        <v>10</v>
      </c>
      <c r="N586" s="22" t="s">
        <v>11</v>
      </c>
      <c r="O586" s="74"/>
    </row>
    <row r="587" spans="2:15" x14ac:dyDescent="0.3">
      <c r="B587" s="26" t="s">
        <v>12</v>
      </c>
      <c r="C587" s="26" t="s">
        <v>13</v>
      </c>
      <c r="D587" s="26" t="s">
        <v>14</v>
      </c>
      <c r="E587" s="26" t="s">
        <v>15</v>
      </c>
      <c r="F587" s="26" t="s">
        <v>16</v>
      </c>
      <c r="G587" s="26" t="s">
        <v>17</v>
      </c>
      <c r="H587" s="26" t="s">
        <v>18</v>
      </c>
      <c r="I587" s="26" t="s">
        <v>19</v>
      </c>
      <c r="J587" s="26" t="s">
        <v>20</v>
      </c>
      <c r="K587" s="26" t="s">
        <v>21</v>
      </c>
      <c r="L587" s="26" t="s">
        <v>22</v>
      </c>
      <c r="M587" s="26" t="s">
        <v>23</v>
      </c>
      <c r="N587" s="26" t="s">
        <v>24</v>
      </c>
      <c r="O587" s="26" t="s">
        <v>25</v>
      </c>
    </row>
    <row r="588" spans="2:15" x14ac:dyDescent="0.3">
      <c r="B588" s="6">
        <v>1100000</v>
      </c>
      <c r="C588" s="7" t="s">
        <v>69</v>
      </c>
      <c r="D588" s="6" t="s">
        <v>26</v>
      </c>
      <c r="E588" s="27">
        <f>E593+E591</f>
        <v>30936</v>
      </c>
      <c r="F588" s="27">
        <f t="shared" ref="F588:H588" si="58">F593+F591</f>
        <v>0</v>
      </c>
      <c r="G588" s="27">
        <f t="shared" si="58"/>
        <v>-24997.8</v>
      </c>
      <c r="H588" s="27">
        <f t="shared" si="58"/>
        <v>0</v>
      </c>
      <c r="I588" s="27">
        <f t="shared" ref="I588" si="59">E588+F588+G588+H588</f>
        <v>5938.2000000000007</v>
      </c>
      <c r="J588" s="27">
        <f>J593+J591</f>
        <v>5938.12</v>
      </c>
      <c r="K588" s="27">
        <f t="shared" ref="K588:L588" si="60">K593+K591</f>
        <v>5938.12</v>
      </c>
      <c r="L588" s="27">
        <f t="shared" si="60"/>
        <v>5938.12</v>
      </c>
      <c r="M588" s="13"/>
      <c r="N588" s="13"/>
      <c r="O588" s="13"/>
    </row>
    <row r="589" spans="2:15" x14ac:dyDescent="0.3">
      <c r="B589" s="6">
        <v>1123000</v>
      </c>
      <c r="C589" s="8" t="s">
        <v>85</v>
      </c>
      <c r="D589" s="6" t="s">
        <v>26</v>
      </c>
      <c r="E589" s="13"/>
      <c r="F589" s="13"/>
      <c r="G589" s="13"/>
      <c r="H589" s="13"/>
      <c r="I589" s="27"/>
      <c r="J589" s="13"/>
      <c r="K589" s="13"/>
      <c r="L589" s="13"/>
      <c r="M589" s="13"/>
      <c r="N589" s="13"/>
      <c r="O589" s="13"/>
    </row>
    <row r="590" spans="2:15" x14ac:dyDescent="0.3">
      <c r="B590" s="6">
        <v>1123100</v>
      </c>
      <c r="C590" s="7" t="s">
        <v>86</v>
      </c>
      <c r="D590" s="6">
        <v>423100</v>
      </c>
      <c r="E590" s="13"/>
      <c r="F590" s="13"/>
      <c r="G590" s="13"/>
      <c r="H590" s="13"/>
      <c r="I590" s="27"/>
      <c r="J590" s="13"/>
      <c r="K590" s="13"/>
      <c r="L590" s="13"/>
      <c r="M590" s="13"/>
      <c r="N590" s="13"/>
      <c r="O590" s="13"/>
    </row>
    <row r="591" spans="2:15" x14ac:dyDescent="0.3">
      <c r="B591" s="6">
        <v>1123200</v>
      </c>
      <c r="C591" s="7" t="s">
        <v>87</v>
      </c>
      <c r="D591" s="6">
        <v>423200</v>
      </c>
      <c r="E591" s="27"/>
      <c r="F591" s="13"/>
      <c r="G591" s="13"/>
      <c r="H591" s="27">
        <v>5938.2</v>
      </c>
      <c r="I591" s="27">
        <f t="shared" ref="I591:I593" si="61">E591+F591+G591+H591</f>
        <v>5938.2</v>
      </c>
      <c r="J591" s="27">
        <v>5938.12</v>
      </c>
      <c r="K591" s="27">
        <v>5938.12</v>
      </c>
      <c r="L591" s="27">
        <v>5938.12</v>
      </c>
      <c r="M591" s="13"/>
      <c r="N591" s="13"/>
      <c r="O591" s="13"/>
    </row>
    <row r="592" spans="2:15" x14ac:dyDescent="0.3">
      <c r="B592" s="6">
        <v>1123300</v>
      </c>
      <c r="C592" s="7" t="s">
        <v>88</v>
      </c>
      <c r="D592" s="6">
        <v>423300</v>
      </c>
      <c r="E592" s="13"/>
      <c r="F592" s="13"/>
      <c r="G592" s="13"/>
      <c r="H592" s="13"/>
      <c r="I592" s="27"/>
      <c r="J592" s="13"/>
      <c r="K592" s="13"/>
      <c r="L592" s="13"/>
      <c r="M592" s="13"/>
      <c r="N592" s="13"/>
      <c r="O592" s="13"/>
    </row>
    <row r="593" spans="2:15" x14ac:dyDescent="0.3">
      <c r="B593" s="6">
        <v>1123400</v>
      </c>
      <c r="C593" s="7" t="s">
        <v>89</v>
      </c>
      <c r="D593" s="6">
        <v>423400</v>
      </c>
      <c r="E593" s="27">
        <v>30936</v>
      </c>
      <c r="F593" s="13"/>
      <c r="G593" s="27">
        <v>-24997.8</v>
      </c>
      <c r="H593" s="27">
        <v>-5938.2</v>
      </c>
      <c r="I593" s="27">
        <f t="shared" si="61"/>
        <v>0</v>
      </c>
      <c r="J593" s="13"/>
      <c r="K593" s="13"/>
      <c r="L593" s="13"/>
      <c r="M593" s="13"/>
      <c r="N593" s="13"/>
      <c r="O593" s="13"/>
    </row>
    <row r="594" spans="2:15" x14ac:dyDescent="0.3">
      <c r="B594" s="6">
        <v>1000000</v>
      </c>
      <c r="C594" s="6" t="s">
        <v>140</v>
      </c>
      <c r="D594" s="6"/>
      <c r="E594" s="27">
        <f>E588</f>
        <v>30936</v>
      </c>
      <c r="F594" s="27"/>
      <c r="G594" s="27">
        <f t="shared" ref="G594:H594" si="62">G588</f>
        <v>-24997.8</v>
      </c>
      <c r="H594" s="27">
        <f t="shared" si="62"/>
        <v>0</v>
      </c>
      <c r="I594" s="27">
        <f>I588</f>
        <v>5938.2000000000007</v>
      </c>
      <c r="J594" s="27">
        <f>J588</f>
        <v>5938.12</v>
      </c>
      <c r="K594" s="27">
        <f>K588</f>
        <v>5938.12</v>
      </c>
      <c r="L594" s="27">
        <f>L588</f>
        <v>5938.12</v>
      </c>
      <c r="M594" s="13"/>
      <c r="N594" s="13"/>
      <c r="O594" s="13"/>
    </row>
    <row r="596" spans="2:15" x14ac:dyDescent="0.3">
      <c r="C596" s="28" t="s">
        <v>148</v>
      </c>
      <c r="D596" s="75" t="s">
        <v>63</v>
      </c>
      <c r="E596" s="75"/>
      <c r="F596" s="75"/>
      <c r="G596" s="76" t="s">
        <v>64</v>
      </c>
      <c r="H596" s="76"/>
      <c r="J596" s="77" t="s">
        <v>124</v>
      </c>
      <c r="K596" s="77"/>
      <c r="L596" s="77"/>
    </row>
    <row r="597" spans="2:15" x14ac:dyDescent="0.3">
      <c r="C597" s="10"/>
      <c r="D597" s="10"/>
      <c r="E597" s="1"/>
      <c r="G597" s="76" t="s">
        <v>65</v>
      </c>
      <c r="H597" s="76"/>
      <c r="J597" s="76" t="s">
        <v>66</v>
      </c>
      <c r="K597" s="76"/>
      <c r="L597" s="76"/>
    </row>
    <row r="598" spans="2:15" x14ac:dyDescent="0.3">
      <c r="C598" s="21" t="s">
        <v>67</v>
      </c>
      <c r="D598" s="10"/>
      <c r="E598" s="10"/>
      <c r="F598" s="10"/>
      <c r="G598" s="10"/>
      <c r="H598" s="10"/>
      <c r="I598" s="10"/>
    </row>
    <row r="599" spans="2:15" ht="16.5" customHeight="1" x14ac:dyDescent="0.3">
      <c r="C599" s="10"/>
      <c r="D599" s="75" t="s">
        <v>68</v>
      </c>
      <c r="E599" s="75"/>
      <c r="F599" s="75"/>
      <c r="G599" s="76" t="s">
        <v>64</v>
      </c>
      <c r="H599" s="76"/>
      <c r="I599" s="9"/>
      <c r="J599" s="77" t="s">
        <v>150</v>
      </c>
      <c r="K599" s="77"/>
      <c r="L599" s="77"/>
    </row>
    <row r="600" spans="2:15" x14ac:dyDescent="0.3">
      <c r="C600" s="10"/>
      <c r="D600" s="31"/>
      <c r="E600" s="31"/>
      <c r="F600" s="31"/>
      <c r="G600" s="76" t="s">
        <v>65</v>
      </c>
      <c r="H600" s="76"/>
      <c r="I600" s="9"/>
      <c r="J600" s="76" t="s">
        <v>66</v>
      </c>
      <c r="K600" s="76"/>
      <c r="L600" s="76"/>
    </row>
    <row r="601" spans="2:15" x14ac:dyDescent="0.3">
      <c r="C601" s="10"/>
      <c r="D601" s="71"/>
      <c r="E601" s="71"/>
      <c r="F601" s="71"/>
      <c r="G601" s="70"/>
      <c r="H601" s="70"/>
      <c r="I601" s="9"/>
      <c r="J601" s="70"/>
      <c r="K601" s="70"/>
      <c r="L601" s="70"/>
    </row>
    <row r="602" spans="2:15" x14ac:dyDescent="0.3">
      <c r="C602" s="10"/>
      <c r="D602" s="71"/>
      <c r="E602" s="71"/>
      <c r="F602" s="71"/>
      <c r="G602" s="70"/>
      <c r="H602" s="70"/>
      <c r="I602" s="9"/>
      <c r="J602" s="70"/>
      <c r="K602" s="70"/>
      <c r="L602" s="70"/>
    </row>
    <row r="603" spans="2:15" x14ac:dyDescent="0.3">
      <c r="C603" s="10"/>
      <c r="D603" s="71"/>
      <c r="E603" s="71"/>
      <c r="F603" s="71"/>
      <c r="G603" s="70"/>
      <c r="H603" s="70"/>
      <c r="I603" s="9"/>
      <c r="J603" s="70"/>
      <c r="K603" s="70"/>
      <c r="L603" s="70"/>
    </row>
    <row r="604" spans="2:15" x14ac:dyDescent="0.3">
      <c r="C604" s="10"/>
      <c r="D604" s="71"/>
      <c r="E604" s="71"/>
      <c r="F604" s="71"/>
      <c r="G604" s="70"/>
      <c r="H604" s="70"/>
      <c r="I604" s="9"/>
      <c r="J604" s="70"/>
      <c r="K604" s="70"/>
      <c r="L604" s="70"/>
    </row>
    <row r="605" spans="2:15" x14ac:dyDescent="0.3">
      <c r="C605" s="10"/>
      <c r="D605" s="71"/>
      <c r="E605" s="71"/>
      <c r="F605" s="71"/>
      <c r="G605" s="70"/>
      <c r="H605" s="70"/>
      <c r="I605" s="9"/>
      <c r="J605" s="70"/>
      <c r="K605" s="70"/>
      <c r="L605" s="70"/>
    </row>
    <row r="606" spans="2:15" x14ac:dyDescent="0.3">
      <c r="C606" s="10"/>
      <c r="D606" s="71"/>
      <c r="E606" s="71"/>
      <c r="F606" s="71"/>
      <c r="G606" s="70"/>
      <c r="H606" s="70"/>
      <c r="I606" s="9"/>
      <c r="J606" s="70"/>
      <c r="K606" s="70"/>
      <c r="L606" s="70"/>
    </row>
    <row r="607" spans="2:15" x14ac:dyDescent="0.3">
      <c r="J607" s="95" t="s">
        <v>115</v>
      </c>
      <c r="K607" s="95"/>
      <c r="L607" s="95"/>
    </row>
    <row r="608" spans="2:15" x14ac:dyDescent="0.3">
      <c r="J608" s="34"/>
      <c r="K608" s="34"/>
      <c r="L608" s="34"/>
    </row>
    <row r="609" spans="2:14" x14ac:dyDescent="0.3">
      <c r="B609" s="96" t="s">
        <v>113</v>
      </c>
      <c r="C609" s="96"/>
      <c r="D609" s="96"/>
      <c r="E609" s="96"/>
      <c r="F609" s="96"/>
      <c r="G609" s="96"/>
      <c r="H609" s="96"/>
      <c r="I609" s="96"/>
      <c r="J609" s="96"/>
      <c r="K609" s="96"/>
      <c r="L609" s="96"/>
    </row>
    <row r="610" spans="2:14" x14ac:dyDescent="0.3">
      <c r="B610" s="96" t="s">
        <v>114</v>
      </c>
      <c r="C610" s="96"/>
      <c r="D610" s="96"/>
      <c r="E610" s="96"/>
      <c r="F610" s="96"/>
      <c r="G610" s="96"/>
      <c r="H610" s="96"/>
      <c r="I610" s="96"/>
      <c r="J610" s="96"/>
      <c r="K610" s="96"/>
      <c r="L610" s="96"/>
    </row>
    <row r="611" spans="2:14" x14ac:dyDescent="0.3">
      <c r="B611" s="96" t="s">
        <v>147</v>
      </c>
      <c r="C611" s="96"/>
      <c r="D611" s="96"/>
      <c r="E611" s="96"/>
      <c r="F611" s="96"/>
      <c r="G611" s="96"/>
      <c r="H611" s="96"/>
      <c r="I611" s="96"/>
      <c r="J611" s="96"/>
      <c r="K611" s="96"/>
      <c r="L611" s="96"/>
    </row>
    <row r="612" spans="2:14" x14ac:dyDescent="0.3">
      <c r="N612" s="15"/>
    </row>
    <row r="613" spans="2:14" x14ac:dyDescent="0.3">
      <c r="B613" s="79" t="s">
        <v>27</v>
      </c>
      <c r="C613" s="79"/>
      <c r="D613" s="32" t="s">
        <v>28</v>
      </c>
      <c r="E613" s="80" t="s">
        <v>118</v>
      </c>
      <c r="F613" s="80"/>
      <c r="G613" s="80"/>
      <c r="H613" s="80"/>
      <c r="I613" s="80"/>
      <c r="J613" s="80"/>
      <c r="K613" s="80"/>
      <c r="L613" s="80"/>
    </row>
    <row r="614" spans="2:14" x14ac:dyDescent="0.3">
      <c r="B614" s="79"/>
      <c r="C614" s="79"/>
      <c r="D614" s="32" t="s">
        <v>29</v>
      </c>
      <c r="E614" s="80">
        <v>104021</v>
      </c>
      <c r="F614" s="80"/>
      <c r="G614" s="80"/>
      <c r="H614" s="80"/>
      <c r="I614" s="80"/>
      <c r="J614" s="80"/>
      <c r="K614" s="80"/>
      <c r="L614" s="80"/>
    </row>
    <row r="615" spans="2:14" x14ac:dyDescent="0.3">
      <c r="B615" s="78"/>
      <c r="C615" s="78"/>
      <c r="D615" s="78"/>
      <c r="E615" s="78"/>
      <c r="F615" s="78"/>
      <c r="G615" s="78"/>
      <c r="H615" s="78"/>
      <c r="I615" s="78"/>
      <c r="J615" s="78"/>
      <c r="K615" s="78"/>
      <c r="L615" s="78"/>
    </row>
    <row r="616" spans="2:14" x14ac:dyDescent="0.3">
      <c r="B616" s="79" t="s">
        <v>30</v>
      </c>
      <c r="C616" s="79"/>
      <c r="D616" s="32" t="s">
        <v>28</v>
      </c>
      <c r="E616" s="80" t="s">
        <v>118</v>
      </c>
      <c r="F616" s="80"/>
      <c r="G616" s="80"/>
      <c r="H616" s="80"/>
      <c r="I616" s="80"/>
      <c r="J616" s="80"/>
      <c r="K616" s="80"/>
      <c r="L616" s="80"/>
    </row>
    <row r="617" spans="2:14" x14ac:dyDescent="0.3">
      <c r="B617" s="79"/>
      <c r="C617" s="79"/>
      <c r="D617" s="32" t="s">
        <v>29</v>
      </c>
      <c r="E617" s="80">
        <v>104021</v>
      </c>
      <c r="F617" s="80"/>
      <c r="G617" s="80"/>
      <c r="H617" s="80"/>
      <c r="I617" s="80"/>
      <c r="J617" s="80"/>
      <c r="K617" s="80"/>
      <c r="L617" s="80"/>
    </row>
    <row r="618" spans="2:14" x14ac:dyDescent="0.3">
      <c r="B618" s="94"/>
      <c r="C618" s="94"/>
      <c r="D618" s="94"/>
      <c r="E618" s="94"/>
      <c r="F618" s="94"/>
      <c r="G618" s="94"/>
      <c r="H618" s="94"/>
      <c r="I618" s="94"/>
      <c r="J618" s="94"/>
      <c r="K618" s="94"/>
      <c r="L618" s="94"/>
    </row>
    <row r="619" spans="2:14" x14ac:dyDescent="0.3">
      <c r="B619" s="79" t="s">
        <v>31</v>
      </c>
      <c r="C619" s="79"/>
      <c r="D619" s="79"/>
      <c r="E619" s="80" t="s">
        <v>118</v>
      </c>
      <c r="F619" s="80"/>
      <c r="G619" s="80"/>
      <c r="H619" s="80"/>
      <c r="I619" s="80"/>
      <c r="J619" s="80"/>
      <c r="K619" s="80"/>
      <c r="L619" s="80"/>
    </row>
    <row r="620" spans="2:14" x14ac:dyDescent="0.3">
      <c r="B620" s="78"/>
      <c r="C620" s="78"/>
      <c r="D620" s="78"/>
      <c r="E620" s="78"/>
      <c r="F620" s="78"/>
      <c r="G620" s="78"/>
      <c r="H620" s="78"/>
      <c r="I620" s="78"/>
      <c r="J620" s="78"/>
      <c r="K620" s="78"/>
      <c r="L620" s="78"/>
    </row>
    <row r="621" spans="2:14" x14ac:dyDescent="0.3">
      <c r="B621" s="79" t="s">
        <v>32</v>
      </c>
      <c r="C621" s="79"/>
      <c r="D621" s="79"/>
      <c r="E621" s="80">
        <v>1006</v>
      </c>
      <c r="F621" s="80"/>
      <c r="G621" s="80"/>
      <c r="H621" s="80"/>
      <c r="I621" s="80"/>
      <c r="J621" s="80"/>
      <c r="K621" s="80"/>
      <c r="L621" s="80"/>
    </row>
    <row r="622" spans="2:14" x14ac:dyDescent="0.3">
      <c r="B622" s="94"/>
      <c r="C622" s="94"/>
      <c r="D622" s="94"/>
      <c r="E622" s="94"/>
      <c r="F622" s="94"/>
      <c r="G622" s="94"/>
      <c r="H622" s="94"/>
      <c r="I622" s="94"/>
      <c r="J622" s="94"/>
      <c r="K622" s="94"/>
      <c r="L622" s="94"/>
    </row>
    <row r="623" spans="2:14" x14ac:dyDescent="0.3">
      <c r="B623" s="79" t="s">
        <v>33</v>
      </c>
      <c r="C623" s="79"/>
      <c r="D623" s="79"/>
      <c r="E623" s="80">
        <v>1</v>
      </c>
      <c r="F623" s="80"/>
      <c r="G623" s="80"/>
      <c r="H623" s="80"/>
      <c r="I623" s="80"/>
      <c r="J623" s="80"/>
      <c r="K623" s="80"/>
      <c r="L623" s="80"/>
    </row>
    <row r="624" spans="2:14" x14ac:dyDescent="0.3">
      <c r="B624" s="78"/>
      <c r="C624" s="78"/>
      <c r="D624" s="78"/>
      <c r="E624" s="78"/>
      <c r="F624" s="78"/>
      <c r="G624" s="78"/>
      <c r="H624" s="78"/>
      <c r="I624" s="78"/>
      <c r="J624" s="78"/>
      <c r="K624" s="78"/>
      <c r="L624" s="78"/>
    </row>
    <row r="625" spans="2:15" x14ac:dyDescent="0.3">
      <c r="B625" s="82" t="s">
        <v>34</v>
      </c>
      <c r="C625" s="82"/>
      <c r="D625" s="32" t="s">
        <v>35</v>
      </c>
      <c r="E625" s="83" t="s">
        <v>116</v>
      </c>
      <c r="F625" s="83"/>
      <c r="G625" s="83"/>
      <c r="H625" s="83"/>
      <c r="I625" s="83"/>
      <c r="J625" s="83"/>
      <c r="K625" s="83"/>
      <c r="L625" s="83"/>
    </row>
    <row r="626" spans="2:15" x14ac:dyDescent="0.3">
      <c r="B626" s="82"/>
      <c r="C626" s="82"/>
      <c r="D626" s="32" t="s">
        <v>36</v>
      </c>
      <c r="E626" s="83" t="s">
        <v>116</v>
      </c>
      <c r="F626" s="83"/>
      <c r="G626" s="83"/>
      <c r="H626" s="83"/>
      <c r="I626" s="83"/>
      <c r="J626" s="83"/>
      <c r="K626" s="83"/>
      <c r="L626" s="83"/>
    </row>
    <row r="627" spans="2:15" x14ac:dyDescent="0.3">
      <c r="B627" s="82"/>
      <c r="C627" s="82"/>
      <c r="D627" s="32" t="s">
        <v>37</v>
      </c>
      <c r="E627" s="83" t="s">
        <v>117</v>
      </c>
      <c r="F627" s="83"/>
      <c r="G627" s="83"/>
      <c r="H627" s="83"/>
      <c r="I627" s="83"/>
      <c r="J627" s="83"/>
      <c r="K627" s="83"/>
      <c r="L627" s="83"/>
    </row>
    <row r="628" spans="2:15" x14ac:dyDescent="0.3">
      <c r="B628" s="78"/>
      <c r="C628" s="78"/>
      <c r="D628" s="78"/>
      <c r="E628" s="78"/>
      <c r="F628" s="78"/>
      <c r="G628" s="78"/>
      <c r="H628" s="78"/>
      <c r="I628" s="78"/>
      <c r="J628" s="78"/>
      <c r="K628" s="78"/>
      <c r="L628" s="78"/>
    </row>
    <row r="629" spans="2:15" ht="27" customHeight="1" x14ac:dyDescent="0.3">
      <c r="B629" s="85" t="s">
        <v>38</v>
      </c>
      <c r="C629" s="86"/>
      <c r="D629" s="32" t="s">
        <v>39</v>
      </c>
      <c r="E629" s="91" t="s">
        <v>133</v>
      </c>
      <c r="F629" s="92"/>
      <c r="G629" s="92"/>
      <c r="H629" s="92"/>
      <c r="I629" s="92"/>
      <c r="J629" s="92"/>
      <c r="K629" s="92"/>
      <c r="L629" s="93"/>
    </row>
    <row r="630" spans="2:15" ht="27" x14ac:dyDescent="0.3">
      <c r="B630" s="87"/>
      <c r="C630" s="88"/>
      <c r="D630" s="32" t="s">
        <v>40</v>
      </c>
      <c r="E630" s="80">
        <v>1137</v>
      </c>
      <c r="F630" s="80"/>
      <c r="G630" s="80"/>
      <c r="H630" s="80"/>
      <c r="I630" s="80"/>
      <c r="J630" s="80"/>
      <c r="K630" s="80"/>
      <c r="L630" s="80"/>
    </row>
    <row r="631" spans="2:15" ht="27" x14ac:dyDescent="0.3">
      <c r="B631" s="87"/>
      <c r="C631" s="88"/>
      <c r="D631" s="32" t="s">
        <v>41</v>
      </c>
      <c r="E631" s="91" t="s">
        <v>137</v>
      </c>
      <c r="F631" s="92"/>
      <c r="G631" s="92"/>
      <c r="H631" s="92"/>
      <c r="I631" s="92"/>
      <c r="J631" s="92"/>
      <c r="K631" s="92"/>
      <c r="L631" s="93"/>
    </row>
    <row r="632" spans="2:15" ht="27" x14ac:dyDescent="0.3">
      <c r="B632" s="89"/>
      <c r="C632" s="90"/>
      <c r="D632" s="32" t="s">
        <v>42</v>
      </c>
      <c r="E632" s="80">
        <v>11003</v>
      </c>
      <c r="F632" s="80"/>
      <c r="G632" s="80"/>
      <c r="H632" s="80"/>
      <c r="I632" s="80"/>
      <c r="J632" s="80"/>
      <c r="K632" s="80"/>
      <c r="L632" s="80"/>
    </row>
    <row r="633" spans="2:15" x14ac:dyDescent="0.3">
      <c r="B633" s="78"/>
      <c r="C633" s="78"/>
      <c r="D633" s="78"/>
      <c r="E633" s="78"/>
      <c r="F633" s="78"/>
      <c r="G633" s="78"/>
      <c r="H633" s="78"/>
      <c r="I633" s="78"/>
      <c r="J633" s="78"/>
      <c r="K633" s="78"/>
      <c r="L633" s="78"/>
    </row>
    <row r="634" spans="2:15" x14ac:dyDescent="0.3">
      <c r="B634" s="79" t="s">
        <v>43</v>
      </c>
      <c r="C634" s="79"/>
      <c r="D634" s="79"/>
      <c r="E634" s="80" t="s">
        <v>123</v>
      </c>
      <c r="F634" s="80"/>
      <c r="G634" s="80"/>
      <c r="H634" s="80"/>
      <c r="I634" s="80"/>
      <c r="J634" s="80"/>
      <c r="K634" s="80"/>
      <c r="L634" s="80"/>
    </row>
    <row r="636" spans="2:15" ht="51" customHeight="1" x14ac:dyDescent="0.3">
      <c r="B636" s="74" t="s">
        <v>48</v>
      </c>
      <c r="C636" s="81" t="s">
        <v>1</v>
      </c>
      <c r="D636" s="81"/>
      <c r="E636" s="74" t="s">
        <v>47</v>
      </c>
      <c r="F636" s="74" t="s">
        <v>2</v>
      </c>
      <c r="G636" s="74"/>
      <c r="H636" s="74"/>
      <c r="I636" s="74" t="s">
        <v>45</v>
      </c>
      <c r="J636" s="74" t="s">
        <v>3</v>
      </c>
      <c r="K636" s="74" t="s">
        <v>4</v>
      </c>
      <c r="L636" s="74" t="s">
        <v>5</v>
      </c>
      <c r="M636" s="74" t="s">
        <v>44</v>
      </c>
      <c r="N636" s="74"/>
      <c r="O636" s="74" t="s">
        <v>6</v>
      </c>
    </row>
    <row r="637" spans="2:15" ht="67.5" x14ac:dyDescent="0.3">
      <c r="B637" s="74"/>
      <c r="C637" s="33" t="s">
        <v>7</v>
      </c>
      <c r="D637" s="30" t="s">
        <v>0</v>
      </c>
      <c r="E637" s="74"/>
      <c r="F637" s="30" t="s">
        <v>46</v>
      </c>
      <c r="G637" s="30" t="s">
        <v>8</v>
      </c>
      <c r="H637" s="30" t="s">
        <v>9</v>
      </c>
      <c r="I637" s="74"/>
      <c r="J637" s="74"/>
      <c r="K637" s="74"/>
      <c r="L637" s="74"/>
      <c r="M637" s="30" t="s">
        <v>10</v>
      </c>
      <c r="N637" s="30" t="s">
        <v>11</v>
      </c>
      <c r="O637" s="74"/>
    </row>
    <row r="638" spans="2:15" x14ac:dyDescent="0.3">
      <c r="B638" s="35" t="s">
        <v>12</v>
      </c>
      <c r="C638" s="35" t="s">
        <v>13</v>
      </c>
      <c r="D638" s="35" t="s">
        <v>14</v>
      </c>
      <c r="E638" s="35" t="s">
        <v>15</v>
      </c>
      <c r="F638" s="35" t="s">
        <v>16</v>
      </c>
      <c r="G638" s="35" t="s">
        <v>17</v>
      </c>
      <c r="H638" s="35" t="s">
        <v>18</v>
      </c>
      <c r="I638" s="35" t="s">
        <v>19</v>
      </c>
      <c r="J638" s="35" t="s">
        <v>20</v>
      </c>
      <c r="K638" s="35" t="s">
        <v>21</v>
      </c>
      <c r="L638" s="35" t="s">
        <v>22</v>
      </c>
      <c r="M638" s="35" t="s">
        <v>23</v>
      </c>
      <c r="N638" s="35" t="s">
        <v>24</v>
      </c>
      <c r="O638" s="35" t="s">
        <v>25</v>
      </c>
    </row>
    <row r="639" spans="2:15" x14ac:dyDescent="0.3">
      <c r="B639" s="6">
        <v>1100000</v>
      </c>
      <c r="C639" s="7" t="s">
        <v>69</v>
      </c>
      <c r="D639" s="6" t="s">
        <v>26</v>
      </c>
      <c r="E639" s="27">
        <f>E641</f>
        <v>114200</v>
      </c>
      <c r="F639" s="27">
        <f t="shared" ref="F639:G639" si="63">F641</f>
        <v>0</v>
      </c>
      <c r="G639" s="27">
        <f t="shared" si="63"/>
        <v>-4000</v>
      </c>
      <c r="H639" s="27"/>
      <c r="I639" s="27">
        <f t="shared" ref="I639" si="64">E639+F639+G639+H639</f>
        <v>110200</v>
      </c>
      <c r="J639" s="27">
        <f>J641</f>
        <v>99954.7</v>
      </c>
      <c r="K639" s="27">
        <f t="shared" ref="K639:L639" si="65">K641</f>
        <v>99954.7</v>
      </c>
      <c r="L639" s="27">
        <f t="shared" si="65"/>
        <v>99954.7</v>
      </c>
      <c r="M639" s="13"/>
      <c r="N639" s="13"/>
      <c r="O639" s="13"/>
    </row>
    <row r="640" spans="2:15" x14ac:dyDescent="0.3">
      <c r="B640" s="6">
        <v>1176000</v>
      </c>
      <c r="C640" s="8" t="s">
        <v>56</v>
      </c>
      <c r="D640" s="6" t="s">
        <v>26</v>
      </c>
      <c r="E640" s="13"/>
      <c r="F640" s="13"/>
      <c r="G640" s="13"/>
      <c r="H640" s="13"/>
      <c r="I640" s="27"/>
      <c r="J640" s="13"/>
      <c r="K640" s="13"/>
      <c r="L640" s="13"/>
      <c r="M640" s="13"/>
      <c r="N640" s="13"/>
      <c r="O640" s="13"/>
    </row>
    <row r="641" spans="2:15" x14ac:dyDescent="0.3">
      <c r="B641" s="6">
        <v>1176100</v>
      </c>
      <c r="C641" s="7" t="s">
        <v>106</v>
      </c>
      <c r="D641" s="6">
        <v>486100</v>
      </c>
      <c r="E641" s="27">
        <v>114200</v>
      </c>
      <c r="F641" s="13"/>
      <c r="G641" s="27">
        <v>-4000</v>
      </c>
      <c r="H641" s="13"/>
      <c r="I641" s="27">
        <f>E641+F641+G641+H641</f>
        <v>110200</v>
      </c>
      <c r="J641" s="27">
        <v>99954.7</v>
      </c>
      <c r="K641" s="27">
        <v>99954.7</v>
      </c>
      <c r="L641" s="27">
        <v>99954.7</v>
      </c>
      <c r="M641" s="13"/>
      <c r="N641" s="13"/>
      <c r="O641" s="13"/>
    </row>
    <row r="642" spans="2:15" x14ac:dyDescent="0.3">
      <c r="B642" s="6">
        <v>1000000</v>
      </c>
      <c r="C642" s="6" t="s">
        <v>140</v>
      </c>
      <c r="D642" s="6"/>
      <c r="E642" s="27">
        <f>E639</f>
        <v>114200</v>
      </c>
      <c r="F642" s="27">
        <f t="shared" ref="F642:G642" si="66">F639</f>
        <v>0</v>
      </c>
      <c r="G642" s="27">
        <f t="shared" si="66"/>
        <v>-4000</v>
      </c>
      <c r="H642" s="13"/>
      <c r="I642" s="27">
        <f>E642+F642+G642+H642</f>
        <v>110200</v>
      </c>
      <c r="J642" s="27">
        <f>J641</f>
        <v>99954.7</v>
      </c>
      <c r="K642" s="27">
        <f t="shared" ref="K642:L642" si="67">K641</f>
        <v>99954.7</v>
      </c>
      <c r="L642" s="27">
        <f t="shared" si="67"/>
        <v>99954.7</v>
      </c>
      <c r="M642" s="13"/>
      <c r="N642" s="13"/>
      <c r="O642" s="13"/>
    </row>
    <row r="643" spans="2:15" x14ac:dyDescent="0.3">
      <c r="B643" s="46"/>
      <c r="C643" s="46"/>
      <c r="D643" s="46"/>
      <c r="E643" s="47"/>
      <c r="F643" s="48"/>
      <c r="G643" s="48"/>
      <c r="H643" s="48"/>
      <c r="I643" s="47"/>
      <c r="J643" s="48"/>
      <c r="K643" s="48"/>
      <c r="L643" s="48"/>
      <c r="M643" s="48"/>
      <c r="N643" s="48"/>
      <c r="O643" s="48"/>
    </row>
    <row r="645" spans="2:15" x14ac:dyDescent="0.3">
      <c r="C645" s="28" t="s">
        <v>148</v>
      </c>
      <c r="D645" s="75" t="s">
        <v>63</v>
      </c>
      <c r="E645" s="75"/>
      <c r="F645" s="75"/>
      <c r="G645" s="76" t="s">
        <v>64</v>
      </c>
      <c r="H645" s="76"/>
      <c r="J645" s="77" t="s">
        <v>124</v>
      </c>
      <c r="K645" s="77"/>
      <c r="L645" s="77"/>
    </row>
    <row r="646" spans="2:15" x14ac:dyDescent="0.3">
      <c r="C646" s="10"/>
      <c r="D646" s="10"/>
      <c r="E646" s="1"/>
      <c r="G646" s="76" t="s">
        <v>65</v>
      </c>
      <c r="H646" s="76"/>
      <c r="J646" s="76" t="s">
        <v>66</v>
      </c>
      <c r="K646" s="76"/>
      <c r="L646" s="76"/>
    </row>
    <row r="647" spans="2:15" x14ac:dyDescent="0.3">
      <c r="C647" s="29" t="s">
        <v>67</v>
      </c>
      <c r="D647" s="10"/>
      <c r="E647" s="10"/>
      <c r="F647" s="10"/>
      <c r="G647" s="10"/>
      <c r="H647" s="10"/>
      <c r="I647" s="10"/>
    </row>
    <row r="648" spans="2:15" ht="16.5" customHeight="1" x14ac:dyDescent="0.3">
      <c r="C648" s="10"/>
      <c r="D648" s="75" t="s">
        <v>68</v>
      </c>
      <c r="E648" s="75"/>
      <c r="F648" s="75"/>
      <c r="G648" s="76" t="s">
        <v>64</v>
      </c>
      <c r="H648" s="76"/>
      <c r="I648" s="9"/>
      <c r="J648" s="77" t="s">
        <v>150</v>
      </c>
      <c r="K648" s="77"/>
      <c r="L648" s="77"/>
    </row>
    <row r="649" spans="2:15" x14ac:dyDescent="0.3">
      <c r="C649" s="10"/>
      <c r="D649" s="10"/>
      <c r="E649" s="10"/>
      <c r="F649" s="9"/>
      <c r="G649" s="76" t="s">
        <v>65</v>
      </c>
      <c r="H649" s="76"/>
      <c r="I649" s="9"/>
      <c r="J649" s="76" t="s">
        <v>66</v>
      </c>
      <c r="K649" s="76"/>
      <c r="L649" s="76"/>
    </row>
    <row r="650" spans="2:15" x14ac:dyDescent="0.3">
      <c r="C650" s="10"/>
      <c r="D650" s="10"/>
      <c r="E650" s="10"/>
      <c r="F650" s="9"/>
      <c r="G650" s="29"/>
      <c r="H650" s="29"/>
      <c r="I650" s="9"/>
      <c r="J650" s="29"/>
      <c r="K650" s="29"/>
      <c r="L650" s="29"/>
    </row>
    <row r="651" spans="2:15" x14ac:dyDescent="0.3">
      <c r="C651" s="10"/>
      <c r="D651" s="10"/>
      <c r="E651" s="10"/>
      <c r="F651" s="9"/>
      <c r="G651" s="29"/>
      <c r="H651" s="29"/>
      <c r="I651" s="9"/>
      <c r="J651" s="29"/>
      <c r="K651" s="29"/>
      <c r="L651" s="29"/>
    </row>
    <row r="652" spans="2:15" x14ac:dyDescent="0.3">
      <c r="C652" s="10"/>
      <c r="D652" s="10"/>
      <c r="E652" s="10"/>
      <c r="F652" s="9"/>
      <c r="G652" s="70"/>
      <c r="H652" s="70"/>
      <c r="I652" s="9"/>
      <c r="J652" s="70"/>
      <c r="K652" s="70"/>
      <c r="L652" s="70"/>
    </row>
    <row r="653" spans="2:15" x14ac:dyDescent="0.3">
      <c r="C653" s="10"/>
      <c r="D653" s="10"/>
      <c r="E653" s="10"/>
      <c r="F653" s="9"/>
      <c r="G653" s="70"/>
      <c r="H653" s="70"/>
      <c r="I653" s="9"/>
      <c r="J653" s="70"/>
      <c r="K653" s="70"/>
      <c r="L653" s="70"/>
    </row>
    <row r="654" spans="2:15" x14ac:dyDescent="0.3">
      <c r="C654" s="10"/>
      <c r="D654" s="10"/>
      <c r="E654" s="10"/>
      <c r="F654" s="9"/>
      <c r="G654" s="70"/>
      <c r="H654" s="70"/>
      <c r="I654" s="9"/>
      <c r="J654" s="70"/>
      <c r="K654" s="70"/>
      <c r="L654" s="70"/>
    </row>
    <row r="655" spans="2:15" x14ac:dyDescent="0.3">
      <c r="C655" s="10"/>
      <c r="D655" s="10"/>
      <c r="E655" s="10"/>
      <c r="F655" s="9"/>
      <c r="G655" s="70"/>
      <c r="H655" s="70"/>
      <c r="I655" s="9"/>
      <c r="J655" s="70"/>
      <c r="K655" s="70"/>
      <c r="L655" s="70"/>
    </row>
    <row r="656" spans="2:15" x14ac:dyDescent="0.3">
      <c r="C656" s="10"/>
      <c r="D656" s="10"/>
      <c r="E656" s="10"/>
      <c r="F656" s="9"/>
      <c r="G656" s="70"/>
      <c r="H656" s="70"/>
      <c r="I656" s="9"/>
      <c r="J656" s="70"/>
      <c r="K656" s="70"/>
      <c r="L656" s="70"/>
    </row>
    <row r="657" spans="2:14" x14ac:dyDescent="0.3">
      <c r="C657" s="10"/>
      <c r="D657" s="10"/>
      <c r="E657" s="10"/>
      <c r="F657" s="9"/>
      <c r="G657" s="70"/>
      <c r="H657" s="70"/>
      <c r="I657" s="9"/>
      <c r="J657" s="70"/>
      <c r="K657" s="70"/>
      <c r="L657" s="70"/>
    </row>
    <row r="658" spans="2:14" x14ac:dyDescent="0.3">
      <c r="J658" s="95" t="s">
        <v>115</v>
      </c>
      <c r="K658" s="95"/>
      <c r="L658" s="95"/>
    </row>
    <row r="659" spans="2:14" x14ac:dyDescent="0.3">
      <c r="J659" s="43"/>
      <c r="K659" s="43"/>
      <c r="L659" s="43"/>
    </row>
    <row r="660" spans="2:14" x14ac:dyDescent="0.3">
      <c r="B660" s="96" t="s">
        <v>113</v>
      </c>
      <c r="C660" s="96"/>
      <c r="D660" s="96"/>
      <c r="E660" s="96"/>
      <c r="F660" s="96"/>
      <c r="G660" s="96"/>
      <c r="H660" s="96"/>
      <c r="I660" s="96"/>
      <c r="J660" s="96"/>
      <c r="K660" s="96"/>
      <c r="L660" s="96"/>
    </row>
    <row r="661" spans="2:14" x14ac:dyDescent="0.3">
      <c r="B661" s="96" t="s">
        <v>114</v>
      </c>
      <c r="C661" s="96"/>
      <c r="D661" s="96"/>
      <c r="E661" s="96"/>
      <c r="F661" s="96"/>
      <c r="G661" s="96"/>
      <c r="H661" s="96"/>
      <c r="I661" s="96"/>
      <c r="J661" s="96"/>
      <c r="K661" s="96"/>
      <c r="L661" s="96"/>
    </row>
    <row r="662" spans="2:14" x14ac:dyDescent="0.3">
      <c r="B662" s="96" t="s">
        <v>147</v>
      </c>
      <c r="C662" s="96"/>
      <c r="D662" s="96"/>
      <c r="E662" s="96"/>
      <c r="F662" s="96"/>
      <c r="G662" s="96"/>
      <c r="H662" s="96"/>
      <c r="I662" s="96"/>
      <c r="J662" s="96"/>
      <c r="K662" s="96"/>
      <c r="L662" s="96"/>
    </row>
    <row r="663" spans="2:14" x14ac:dyDescent="0.3">
      <c r="N663" s="15"/>
    </row>
    <row r="664" spans="2:14" x14ac:dyDescent="0.3">
      <c r="B664" s="79" t="s">
        <v>27</v>
      </c>
      <c r="C664" s="79"/>
      <c r="D664" s="41" t="s">
        <v>28</v>
      </c>
      <c r="E664" s="80" t="s">
        <v>118</v>
      </c>
      <c r="F664" s="80"/>
      <c r="G664" s="80"/>
      <c r="H664" s="80"/>
      <c r="I664" s="80"/>
      <c r="J664" s="80"/>
      <c r="K664" s="80"/>
      <c r="L664" s="80"/>
    </row>
    <row r="665" spans="2:14" x14ac:dyDescent="0.3">
      <c r="B665" s="79"/>
      <c r="C665" s="79"/>
      <c r="D665" s="41" t="s">
        <v>29</v>
      </c>
      <c r="E665" s="80">
        <v>104021</v>
      </c>
      <c r="F665" s="80"/>
      <c r="G665" s="80"/>
      <c r="H665" s="80"/>
      <c r="I665" s="80"/>
      <c r="J665" s="80"/>
      <c r="K665" s="80"/>
      <c r="L665" s="80"/>
    </row>
    <row r="666" spans="2:14" x14ac:dyDescent="0.3">
      <c r="B666" s="78"/>
      <c r="C666" s="78"/>
      <c r="D666" s="78"/>
      <c r="E666" s="78"/>
      <c r="F666" s="78"/>
      <c r="G666" s="78"/>
      <c r="H666" s="78"/>
      <c r="I666" s="78"/>
      <c r="J666" s="78"/>
      <c r="K666" s="78"/>
      <c r="L666" s="78"/>
    </row>
    <row r="667" spans="2:14" x14ac:dyDescent="0.3">
      <c r="B667" s="79" t="s">
        <v>30</v>
      </c>
      <c r="C667" s="79"/>
      <c r="D667" s="41" t="s">
        <v>28</v>
      </c>
      <c r="E667" s="80" t="s">
        <v>118</v>
      </c>
      <c r="F667" s="80"/>
      <c r="G667" s="80"/>
      <c r="H667" s="80"/>
      <c r="I667" s="80"/>
      <c r="J667" s="80"/>
      <c r="K667" s="80"/>
      <c r="L667" s="80"/>
    </row>
    <row r="668" spans="2:14" x14ac:dyDescent="0.3">
      <c r="B668" s="79"/>
      <c r="C668" s="79"/>
      <c r="D668" s="41" t="s">
        <v>29</v>
      </c>
      <c r="E668" s="80">
        <v>104021</v>
      </c>
      <c r="F668" s="80"/>
      <c r="G668" s="80"/>
      <c r="H668" s="80"/>
      <c r="I668" s="80"/>
      <c r="J668" s="80"/>
      <c r="K668" s="80"/>
      <c r="L668" s="80"/>
    </row>
    <row r="669" spans="2:14" x14ac:dyDescent="0.3">
      <c r="B669" s="94"/>
      <c r="C669" s="94"/>
      <c r="D669" s="94"/>
      <c r="E669" s="94"/>
      <c r="F669" s="94"/>
      <c r="G669" s="94"/>
      <c r="H669" s="94"/>
      <c r="I669" s="94"/>
      <c r="J669" s="94"/>
      <c r="K669" s="94"/>
      <c r="L669" s="94"/>
    </row>
    <row r="670" spans="2:14" x14ac:dyDescent="0.3">
      <c r="B670" s="79" t="s">
        <v>31</v>
      </c>
      <c r="C670" s="79"/>
      <c r="D670" s="79"/>
      <c r="E670" s="80" t="s">
        <v>118</v>
      </c>
      <c r="F670" s="80"/>
      <c r="G670" s="80"/>
      <c r="H670" s="80"/>
      <c r="I670" s="80"/>
      <c r="J670" s="80"/>
      <c r="K670" s="80"/>
      <c r="L670" s="80"/>
    </row>
    <row r="671" spans="2:14" x14ac:dyDescent="0.3">
      <c r="B671" s="78"/>
      <c r="C671" s="78"/>
      <c r="D671" s="78"/>
      <c r="E671" s="78"/>
      <c r="F671" s="78"/>
      <c r="G671" s="78"/>
      <c r="H671" s="78"/>
      <c r="I671" s="78"/>
      <c r="J671" s="78"/>
      <c r="K671" s="78"/>
      <c r="L671" s="78"/>
    </row>
    <row r="672" spans="2:14" x14ac:dyDescent="0.3">
      <c r="B672" s="79" t="s">
        <v>32</v>
      </c>
      <c r="C672" s="79"/>
      <c r="D672" s="79"/>
      <c r="E672" s="80">
        <v>1006</v>
      </c>
      <c r="F672" s="80"/>
      <c r="G672" s="80"/>
      <c r="H672" s="80"/>
      <c r="I672" s="80"/>
      <c r="J672" s="80"/>
      <c r="K672" s="80"/>
      <c r="L672" s="80"/>
    </row>
    <row r="673" spans="2:15" x14ac:dyDescent="0.3">
      <c r="B673" s="94"/>
      <c r="C673" s="94"/>
      <c r="D673" s="94"/>
      <c r="E673" s="94"/>
      <c r="F673" s="94"/>
      <c r="G673" s="94"/>
      <c r="H673" s="94"/>
      <c r="I673" s="94"/>
      <c r="J673" s="94"/>
      <c r="K673" s="94"/>
      <c r="L673" s="94"/>
    </row>
    <row r="674" spans="2:15" x14ac:dyDescent="0.3">
      <c r="B674" s="79" t="s">
        <v>33</v>
      </c>
      <c r="C674" s="79"/>
      <c r="D674" s="79"/>
      <c r="E674" s="80">
        <v>1</v>
      </c>
      <c r="F674" s="80"/>
      <c r="G674" s="80"/>
      <c r="H674" s="80"/>
      <c r="I674" s="80"/>
      <c r="J674" s="80"/>
      <c r="K674" s="80"/>
      <c r="L674" s="80"/>
    </row>
    <row r="675" spans="2:15" x14ac:dyDescent="0.3">
      <c r="B675" s="78"/>
      <c r="C675" s="78"/>
      <c r="D675" s="78"/>
      <c r="E675" s="78"/>
      <c r="F675" s="78"/>
      <c r="G675" s="78"/>
      <c r="H675" s="78"/>
      <c r="I675" s="78"/>
      <c r="J675" s="78"/>
      <c r="K675" s="78"/>
      <c r="L675" s="78"/>
    </row>
    <row r="676" spans="2:15" x14ac:dyDescent="0.3">
      <c r="B676" s="82" t="s">
        <v>34</v>
      </c>
      <c r="C676" s="82"/>
      <c r="D676" s="41" t="s">
        <v>35</v>
      </c>
      <c r="E676" s="83" t="s">
        <v>116</v>
      </c>
      <c r="F676" s="83"/>
      <c r="G676" s="83"/>
      <c r="H676" s="83"/>
      <c r="I676" s="83"/>
      <c r="J676" s="83"/>
      <c r="K676" s="83"/>
      <c r="L676" s="83"/>
    </row>
    <row r="677" spans="2:15" x14ac:dyDescent="0.3">
      <c r="B677" s="82"/>
      <c r="C677" s="82"/>
      <c r="D677" s="41" t="s">
        <v>36</v>
      </c>
      <c r="E677" s="83" t="s">
        <v>116</v>
      </c>
      <c r="F677" s="83"/>
      <c r="G677" s="83"/>
      <c r="H677" s="83"/>
      <c r="I677" s="83"/>
      <c r="J677" s="83"/>
      <c r="K677" s="83"/>
      <c r="L677" s="83"/>
    </row>
    <row r="678" spans="2:15" x14ac:dyDescent="0.3">
      <c r="B678" s="82"/>
      <c r="C678" s="82"/>
      <c r="D678" s="41" t="s">
        <v>37</v>
      </c>
      <c r="E678" s="83" t="s">
        <v>117</v>
      </c>
      <c r="F678" s="83"/>
      <c r="G678" s="83"/>
      <c r="H678" s="83"/>
      <c r="I678" s="83"/>
      <c r="J678" s="83"/>
      <c r="K678" s="83"/>
      <c r="L678" s="83"/>
    </row>
    <row r="679" spans="2:15" x14ac:dyDescent="0.3">
      <c r="B679" s="78"/>
      <c r="C679" s="78"/>
      <c r="D679" s="78"/>
      <c r="E679" s="78"/>
      <c r="F679" s="78"/>
      <c r="G679" s="78"/>
      <c r="H679" s="78"/>
      <c r="I679" s="78"/>
      <c r="J679" s="78"/>
      <c r="K679" s="78"/>
      <c r="L679" s="78"/>
    </row>
    <row r="680" spans="2:15" ht="27" x14ac:dyDescent="0.3">
      <c r="B680" s="85" t="s">
        <v>38</v>
      </c>
      <c r="C680" s="86"/>
      <c r="D680" s="41" t="s">
        <v>39</v>
      </c>
      <c r="E680" s="91" t="s">
        <v>119</v>
      </c>
      <c r="F680" s="92"/>
      <c r="G680" s="92"/>
      <c r="H680" s="92"/>
      <c r="I680" s="92"/>
      <c r="J680" s="92"/>
      <c r="K680" s="92"/>
      <c r="L680" s="93"/>
    </row>
    <row r="681" spans="2:15" ht="27" x14ac:dyDescent="0.3">
      <c r="B681" s="87"/>
      <c r="C681" s="88"/>
      <c r="D681" s="41" t="s">
        <v>40</v>
      </c>
      <c r="E681" s="80">
        <v>1108</v>
      </c>
      <c r="F681" s="80"/>
      <c r="G681" s="80"/>
      <c r="H681" s="80"/>
      <c r="I681" s="80"/>
      <c r="J681" s="80"/>
      <c r="K681" s="80"/>
      <c r="L681" s="80"/>
    </row>
    <row r="682" spans="2:15" ht="27" x14ac:dyDescent="0.3">
      <c r="B682" s="87"/>
      <c r="C682" s="88"/>
      <c r="D682" s="41" t="s">
        <v>41</v>
      </c>
      <c r="E682" s="91" t="s">
        <v>144</v>
      </c>
      <c r="F682" s="92"/>
      <c r="G682" s="92"/>
      <c r="H682" s="92"/>
      <c r="I682" s="92"/>
      <c r="J682" s="92"/>
      <c r="K682" s="92"/>
      <c r="L682" s="93"/>
    </row>
    <row r="683" spans="2:15" ht="27" x14ac:dyDescent="0.3">
      <c r="B683" s="89"/>
      <c r="C683" s="90"/>
      <c r="D683" s="41" t="s">
        <v>42</v>
      </c>
      <c r="E683" s="80">
        <v>11004</v>
      </c>
      <c r="F683" s="80"/>
      <c r="G683" s="80"/>
      <c r="H683" s="80"/>
      <c r="I683" s="80"/>
      <c r="J683" s="80"/>
      <c r="K683" s="80"/>
      <c r="L683" s="80"/>
    </row>
    <row r="684" spans="2:15" x14ac:dyDescent="0.3">
      <c r="B684" s="78"/>
      <c r="C684" s="78"/>
      <c r="D684" s="78"/>
      <c r="E684" s="78"/>
      <c r="F684" s="78"/>
      <c r="G684" s="78"/>
      <c r="H684" s="78"/>
      <c r="I684" s="78"/>
      <c r="J684" s="78"/>
      <c r="K684" s="78"/>
      <c r="L684" s="78"/>
    </row>
    <row r="685" spans="2:15" x14ac:dyDescent="0.3">
      <c r="B685" s="79" t="s">
        <v>43</v>
      </c>
      <c r="C685" s="79"/>
      <c r="D685" s="79"/>
      <c r="E685" s="80" t="s">
        <v>123</v>
      </c>
      <c r="F685" s="80"/>
      <c r="G685" s="80"/>
      <c r="H685" s="80"/>
      <c r="I685" s="80"/>
      <c r="J685" s="80"/>
      <c r="K685" s="80"/>
      <c r="L685" s="80"/>
    </row>
    <row r="687" spans="2:15" ht="78.75" customHeight="1" x14ac:dyDescent="0.3">
      <c r="B687" s="74" t="s">
        <v>48</v>
      </c>
      <c r="C687" s="81" t="s">
        <v>1</v>
      </c>
      <c r="D687" s="81"/>
      <c r="E687" s="74" t="s">
        <v>47</v>
      </c>
      <c r="F687" s="74" t="s">
        <v>2</v>
      </c>
      <c r="G687" s="74"/>
      <c r="H687" s="74"/>
      <c r="I687" s="74" t="s">
        <v>45</v>
      </c>
      <c r="J687" s="74" t="s">
        <v>3</v>
      </c>
      <c r="K687" s="74" t="s">
        <v>4</v>
      </c>
      <c r="L687" s="74" t="s">
        <v>5</v>
      </c>
      <c r="M687" s="74" t="s">
        <v>44</v>
      </c>
      <c r="N687" s="74"/>
      <c r="O687" s="74" t="s">
        <v>6</v>
      </c>
    </row>
    <row r="688" spans="2:15" ht="67.5" x14ac:dyDescent="0.3">
      <c r="B688" s="74"/>
      <c r="C688" s="42" t="s">
        <v>7</v>
      </c>
      <c r="D688" s="40" t="s">
        <v>0</v>
      </c>
      <c r="E688" s="74"/>
      <c r="F688" s="40" t="s">
        <v>46</v>
      </c>
      <c r="G688" s="40" t="s">
        <v>8</v>
      </c>
      <c r="H688" s="40" t="s">
        <v>9</v>
      </c>
      <c r="I688" s="74"/>
      <c r="J688" s="74"/>
      <c r="K688" s="74"/>
      <c r="L688" s="74"/>
      <c r="M688" s="40" t="s">
        <v>10</v>
      </c>
      <c r="N688" s="40" t="s">
        <v>11</v>
      </c>
      <c r="O688" s="74"/>
    </row>
    <row r="689" spans="2:15" x14ac:dyDescent="0.3">
      <c r="B689" s="44" t="s">
        <v>12</v>
      </c>
      <c r="C689" s="44" t="s">
        <v>13</v>
      </c>
      <c r="D689" s="44" t="s">
        <v>14</v>
      </c>
      <c r="E689" s="44" t="s">
        <v>15</v>
      </c>
      <c r="F689" s="44" t="s">
        <v>16</v>
      </c>
      <c r="G689" s="44" t="s">
        <v>17</v>
      </c>
      <c r="H689" s="44" t="s">
        <v>18</v>
      </c>
      <c r="I689" s="44" t="s">
        <v>19</v>
      </c>
      <c r="J689" s="44" t="s">
        <v>20</v>
      </c>
      <c r="K689" s="44" t="s">
        <v>21</v>
      </c>
      <c r="L689" s="44" t="s">
        <v>22</v>
      </c>
      <c r="M689" s="44" t="s">
        <v>23</v>
      </c>
      <c r="N689" s="44" t="s">
        <v>24</v>
      </c>
      <c r="O689" s="44" t="s">
        <v>25</v>
      </c>
    </row>
    <row r="690" spans="2:15" x14ac:dyDescent="0.3">
      <c r="B690" s="6">
        <v>1100000</v>
      </c>
      <c r="C690" s="7" t="s">
        <v>69</v>
      </c>
      <c r="D690" s="6" t="s">
        <v>26</v>
      </c>
      <c r="E690" s="27">
        <f>E692</f>
        <v>0</v>
      </c>
      <c r="F690" s="27">
        <f t="shared" ref="F690:H690" si="68">F692</f>
        <v>0</v>
      </c>
      <c r="G690" s="27">
        <f t="shared" si="68"/>
        <v>879</v>
      </c>
      <c r="H690" s="27">
        <f t="shared" si="68"/>
        <v>0</v>
      </c>
      <c r="I690" s="27">
        <f>E690+F690+G690+H690</f>
        <v>879</v>
      </c>
      <c r="J690" s="27">
        <f>J692</f>
        <v>879</v>
      </c>
      <c r="K690" s="27">
        <f t="shared" ref="K690:L690" si="69">K692</f>
        <v>879</v>
      </c>
      <c r="L690" s="27">
        <f t="shared" si="69"/>
        <v>879</v>
      </c>
      <c r="M690" s="13"/>
      <c r="N690" s="13"/>
      <c r="O690" s="13"/>
    </row>
    <row r="691" spans="2:15" x14ac:dyDescent="0.3">
      <c r="B691" s="6">
        <v>1123000</v>
      </c>
      <c r="C691" s="8" t="s">
        <v>85</v>
      </c>
      <c r="D691" s="6" t="s">
        <v>26</v>
      </c>
      <c r="E691" s="27"/>
      <c r="F691" s="13"/>
      <c r="G691" s="13"/>
      <c r="H691" s="13"/>
      <c r="I691" s="27"/>
      <c r="J691" s="27"/>
      <c r="K691" s="27"/>
      <c r="L691" s="27"/>
      <c r="M691" s="13"/>
      <c r="N691" s="13"/>
      <c r="O691" s="13"/>
    </row>
    <row r="692" spans="2:15" x14ac:dyDescent="0.3">
      <c r="B692" s="6">
        <v>1123700</v>
      </c>
      <c r="C692" s="7" t="s">
        <v>92</v>
      </c>
      <c r="D692" s="6">
        <v>423700</v>
      </c>
      <c r="E692" s="27"/>
      <c r="F692" s="13"/>
      <c r="G692" s="27">
        <v>879</v>
      </c>
      <c r="H692" s="13"/>
      <c r="I692" s="27">
        <f t="shared" ref="I692" si="70">E692+F692+G692+H692</f>
        <v>879</v>
      </c>
      <c r="J692" s="27">
        <v>879</v>
      </c>
      <c r="K692" s="27">
        <v>879</v>
      </c>
      <c r="L692" s="27">
        <v>879</v>
      </c>
      <c r="M692" s="13"/>
      <c r="N692" s="13"/>
      <c r="O692" s="13"/>
    </row>
    <row r="693" spans="2:15" x14ac:dyDescent="0.3">
      <c r="B693" s="6">
        <v>1000000</v>
      </c>
      <c r="C693" s="6" t="s">
        <v>140</v>
      </c>
      <c r="D693" s="6"/>
      <c r="E693" s="27">
        <f>E690</f>
        <v>0</v>
      </c>
      <c r="F693" s="27">
        <f>F690</f>
        <v>0</v>
      </c>
      <c r="G693" s="27">
        <f>G690</f>
        <v>879</v>
      </c>
      <c r="H693" s="27">
        <f>H690</f>
        <v>0</v>
      </c>
      <c r="I693" s="27">
        <f>E693+F693+G693+H693</f>
        <v>879</v>
      </c>
      <c r="J693" s="27">
        <f>J690</f>
        <v>879</v>
      </c>
      <c r="K693" s="27">
        <f>K690</f>
        <v>879</v>
      </c>
      <c r="L693" s="27">
        <f>L690</f>
        <v>879</v>
      </c>
      <c r="M693" s="13"/>
      <c r="N693" s="13"/>
      <c r="O693" s="13"/>
    </row>
    <row r="694" spans="2:15" x14ac:dyDescent="0.3">
      <c r="B694" s="46"/>
      <c r="C694" s="46"/>
      <c r="D694" s="46"/>
      <c r="E694" s="47"/>
      <c r="F694" s="47"/>
      <c r="G694" s="47"/>
      <c r="H694" s="47"/>
      <c r="I694" s="47"/>
      <c r="J694" s="47"/>
      <c r="K694" s="47"/>
      <c r="L694" s="47"/>
      <c r="M694" s="48"/>
      <c r="N694" s="48"/>
      <c r="O694" s="48"/>
    </row>
    <row r="696" spans="2:15" x14ac:dyDescent="0.3">
      <c r="C696" s="28" t="s">
        <v>148</v>
      </c>
      <c r="D696" s="75" t="s">
        <v>63</v>
      </c>
      <c r="E696" s="75"/>
      <c r="F696" s="75"/>
      <c r="G696" s="76" t="s">
        <v>64</v>
      </c>
      <c r="H696" s="76"/>
      <c r="J696" s="77" t="s">
        <v>124</v>
      </c>
      <c r="K696" s="77"/>
      <c r="L696" s="77"/>
    </row>
    <row r="697" spans="2:15" x14ac:dyDescent="0.3">
      <c r="C697" s="10"/>
      <c r="D697" s="10"/>
      <c r="E697" s="1"/>
      <c r="G697" s="76" t="s">
        <v>65</v>
      </c>
      <c r="H697" s="76"/>
      <c r="J697" s="76" t="s">
        <v>66</v>
      </c>
      <c r="K697" s="76"/>
      <c r="L697" s="76"/>
    </row>
    <row r="698" spans="2:15" x14ac:dyDescent="0.3">
      <c r="C698" s="39" t="s">
        <v>67</v>
      </c>
      <c r="D698" s="10"/>
      <c r="E698" s="10"/>
      <c r="F698" s="10"/>
      <c r="G698" s="10"/>
      <c r="H698" s="10"/>
      <c r="I698" s="10"/>
    </row>
    <row r="699" spans="2:15" ht="16.5" customHeight="1" x14ac:dyDescent="0.3">
      <c r="C699" s="10"/>
      <c r="D699" s="75" t="s">
        <v>68</v>
      </c>
      <c r="E699" s="75"/>
      <c r="F699" s="75"/>
      <c r="G699" s="76" t="s">
        <v>64</v>
      </c>
      <c r="H699" s="76"/>
      <c r="I699" s="9"/>
      <c r="J699" s="77" t="s">
        <v>150</v>
      </c>
      <c r="K699" s="77"/>
      <c r="L699" s="77"/>
    </row>
    <row r="700" spans="2:15" x14ac:dyDescent="0.3">
      <c r="C700" s="10"/>
      <c r="D700" s="10"/>
      <c r="E700" s="10"/>
      <c r="F700" s="9"/>
      <c r="G700" s="76" t="s">
        <v>65</v>
      </c>
      <c r="H700" s="76"/>
      <c r="I700" s="9"/>
      <c r="J700" s="76" t="s">
        <v>66</v>
      </c>
      <c r="K700" s="76"/>
      <c r="L700" s="76"/>
    </row>
    <row r="701" spans="2:15" x14ac:dyDescent="0.3">
      <c r="C701" s="10"/>
      <c r="D701" s="10"/>
      <c r="E701" s="10"/>
      <c r="F701" s="9"/>
      <c r="G701" s="39"/>
      <c r="H701" s="39"/>
      <c r="I701" s="9"/>
      <c r="J701" s="39"/>
      <c r="K701" s="39"/>
      <c r="L701" s="39"/>
    </row>
    <row r="702" spans="2:15" x14ac:dyDescent="0.3">
      <c r="C702" s="10"/>
      <c r="D702" s="10"/>
      <c r="E702" s="10"/>
      <c r="F702" s="9"/>
      <c r="G702" s="70"/>
      <c r="H702" s="70"/>
      <c r="I702" s="9"/>
      <c r="J702" s="70"/>
      <c r="K702" s="70"/>
      <c r="L702" s="70"/>
    </row>
    <row r="703" spans="2:15" x14ac:dyDescent="0.3">
      <c r="C703" s="10"/>
      <c r="D703" s="10"/>
      <c r="E703" s="10"/>
      <c r="F703" s="9"/>
      <c r="G703" s="70"/>
      <c r="H703" s="70"/>
      <c r="I703" s="9"/>
      <c r="J703" s="70"/>
      <c r="K703" s="70"/>
      <c r="L703" s="70"/>
    </row>
    <row r="704" spans="2:15" x14ac:dyDescent="0.3">
      <c r="C704" s="10"/>
      <c r="D704" s="10"/>
      <c r="E704" s="10"/>
      <c r="F704" s="9"/>
      <c r="G704" s="70"/>
      <c r="H704" s="70"/>
      <c r="I704" s="9"/>
      <c r="J704" s="70"/>
      <c r="K704" s="70"/>
      <c r="L704" s="70"/>
    </row>
    <row r="705" spans="2:14" x14ac:dyDescent="0.3">
      <c r="C705" s="10"/>
      <c r="D705" s="10"/>
      <c r="E705" s="10"/>
      <c r="F705" s="9"/>
      <c r="G705" s="70"/>
      <c r="H705" s="70"/>
      <c r="I705" s="9"/>
      <c r="J705" s="70"/>
      <c r="K705" s="70"/>
      <c r="L705" s="70"/>
    </row>
    <row r="706" spans="2:14" x14ac:dyDescent="0.3">
      <c r="C706" s="10"/>
      <c r="D706" s="10"/>
      <c r="E706" s="10"/>
      <c r="F706" s="9"/>
      <c r="G706" s="70"/>
      <c r="H706" s="70"/>
      <c r="I706" s="9"/>
      <c r="J706" s="70"/>
      <c r="K706" s="70"/>
      <c r="L706" s="70"/>
    </row>
    <row r="707" spans="2:14" x14ac:dyDescent="0.3">
      <c r="J707" s="95" t="s">
        <v>115</v>
      </c>
      <c r="K707" s="95"/>
      <c r="L707" s="95"/>
    </row>
    <row r="708" spans="2:14" x14ac:dyDescent="0.3">
      <c r="J708" s="53"/>
      <c r="K708" s="53"/>
      <c r="L708" s="53"/>
    </row>
    <row r="709" spans="2:14" x14ac:dyDescent="0.3">
      <c r="B709" s="96" t="s">
        <v>113</v>
      </c>
      <c r="C709" s="96"/>
      <c r="D709" s="96"/>
      <c r="E709" s="96"/>
      <c r="F709" s="96"/>
      <c r="G709" s="96"/>
      <c r="H709" s="96"/>
      <c r="I709" s="96"/>
      <c r="J709" s="96"/>
      <c r="K709" s="96"/>
      <c r="L709" s="96"/>
    </row>
    <row r="710" spans="2:14" x14ac:dyDescent="0.3">
      <c r="B710" s="96" t="s">
        <v>114</v>
      </c>
      <c r="C710" s="96"/>
      <c r="D710" s="96"/>
      <c r="E710" s="96"/>
      <c r="F710" s="96"/>
      <c r="G710" s="96"/>
      <c r="H710" s="96"/>
      <c r="I710" s="96"/>
      <c r="J710" s="96"/>
      <c r="K710" s="96"/>
      <c r="L710" s="96"/>
    </row>
    <row r="711" spans="2:14" x14ac:dyDescent="0.3">
      <c r="B711" s="96" t="s">
        <v>147</v>
      </c>
      <c r="C711" s="96"/>
      <c r="D711" s="96"/>
      <c r="E711" s="96"/>
      <c r="F711" s="96"/>
      <c r="G711" s="96"/>
      <c r="H711" s="96"/>
      <c r="I711" s="96"/>
      <c r="J711" s="96"/>
      <c r="K711" s="96"/>
      <c r="L711" s="96"/>
    </row>
    <row r="712" spans="2:14" x14ac:dyDescent="0.3">
      <c r="N712" s="15"/>
    </row>
    <row r="713" spans="2:14" x14ac:dyDescent="0.3">
      <c r="B713" s="79" t="s">
        <v>27</v>
      </c>
      <c r="C713" s="79"/>
      <c r="D713" s="51" t="s">
        <v>28</v>
      </c>
      <c r="E713" s="80" t="s">
        <v>118</v>
      </c>
      <c r="F713" s="80"/>
      <c r="G713" s="80"/>
      <c r="H713" s="80"/>
      <c r="I713" s="80"/>
      <c r="J713" s="80"/>
      <c r="K713" s="80"/>
      <c r="L713" s="80"/>
    </row>
    <row r="714" spans="2:14" x14ac:dyDescent="0.3">
      <c r="B714" s="79"/>
      <c r="C714" s="79"/>
      <c r="D714" s="51" t="s">
        <v>29</v>
      </c>
      <c r="E714" s="80">
        <v>104021</v>
      </c>
      <c r="F714" s="80"/>
      <c r="G714" s="80"/>
      <c r="H714" s="80"/>
      <c r="I714" s="80"/>
      <c r="J714" s="80"/>
      <c r="K714" s="80"/>
      <c r="L714" s="80"/>
    </row>
    <row r="715" spans="2:14" x14ac:dyDescent="0.3">
      <c r="B715" s="78"/>
      <c r="C715" s="78"/>
      <c r="D715" s="78"/>
      <c r="E715" s="78"/>
      <c r="F715" s="78"/>
      <c r="G715" s="78"/>
      <c r="H715" s="78"/>
      <c r="I715" s="78"/>
      <c r="J715" s="78"/>
      <c r="K715" s="78"/>
      <c r="L715" s="78"/>
    </row>
    <row r="716" spans="2:14" x14ac:dyDescent="0.3">
      <c r="B716" s="79" t="s">
        <v>30</v>
      </c>
      <c r="C716" s="79"/>
      <c r="D716" s="51" t="s">
        <v>28</v>
      </c>
      <c r="E716" s="80" t="s">
        <v>118</v>
      </c>
      <c r="F716" s="80"/>
      <c r="G716" s="80"/>
      <c r="H716" s="80"/>
      <c r="I716" s="80"/>
      <c r="J716" s="80"/>
      <c r="K716" s="80"/>
      <c r="L716" s="80"/>
    </row>
    <row r="717" spans="2:14" x14ac:dyDescent="0.3">
      <c r="B717" s="79"/>
      <c r="C717" s="79"/>
      <c r="D717" s="51" t="s">
        <v>29</v>
      </c>
      <c r="E717" s="80">
        <v>104021</v>
      </c>
      <c r="F717" s="80"/>
      <c r="G717" s="80"/>
      <c r="H717" s="80"/>
      <c r="I717" s="80"/>
      <c r="J717" s="80"/>
      <c r="K717" s="80"/>
      <c r="L717" s="80"/>
    </row>
    <row r="718" spans="2:14" x14ac:dyDescent="0.3">
      <c r="B718" s="94"/>
      <c r="C718" s="94"/>
      <c r="D718" s="94"/>
      <c r="E718" s="94"/>
      <c r="F718" s="94"/>
      <c r="G718" s="94"/>
      <c r="H718" s="94"/>
      <c r="I718" s="94"/>
      <c r="J718" s="94"/>
      <c r="K718" s="94"/>
      <c r="L718" s="94"/>
    </row>
    <row r="719" spans="2:14" x14ac:dyDescent="0.3">
      <c r="B719" s="79" t="s">
        <v>31</v>
      </c>
      <c r="C719" s="79"/>
      <c r="D719" s="79"/>
      <c r="E719" s="80" t="s">
        <v>118</v>
      </c>
      <c r="F719" s="80"/>
      <c r="G719" s="80"/>
      <c r="H719" s="80"/>
      <c r="I719" s="80"/>
      <c r="J719" s="80"/>
      <c r="K719" s="80"/>
      <c r="L719" s="80"/>
    </row>
    <row r="720" spans="2:14" x14ac:dyDescent="0.3">
      <c r="B720" s="78"/>
      <c r="C720" s="78"/>
      <c r="D720" s="78"/>
      <c r="E720" s="78"/>
      <c r="F720" s="78"/>
      <c r="G720" s="78"/>
      <c r="H720" s="78"/>
      <c r="I720" s="78"/>
      <c r="J720" s="78"/>
      <c r="K720" s="78"/>
      <c r="L720" s="78"/>
    </row>
    <row r="721" spans="2:15" x14ac:dyDescent="0.3">
      <c r="B721" s="79" t="s">
        <v>32</v>
      </c>
      <c r="C721" s="79"/>
      <c r="D721" s="79"/>
      <c r="E721" s="80">
        <v>1006</v>
      </c>
      <c r="F721" s="80"/>
      <c r="G721" s="80"/>
      <c r="H721" s="80"/>
      <c r="I721" s="80"/>
      <c r="J721" s="80"/>
      <c r="K721" s="80"/>
      <c r="L721" s="80"/>
    </row>
    <row r="722" spans="2:15" x14ac:dyDescent="0.3">
      <c r="B722" s="94"/>
      <c r="C722" s="94"/>
      <c r="D722" s="94"/>
      <c r="E722" s="94"/>
      <c r="F722" s="94"/>
      <c r="G722" s="94"/>
      <c r="H722" s="94"/>
      <c r="I722" s="94"/>
      <c r="J722" s="94"/>
      <c r="K722" s="94"/>
      <c r="L722" s="94"/>
    </row>
    <row r="723" spans="2:15" x14ac:dyDescent="0.3">
      <c r="B723" s="79" t="s">
        <v>33</v>
      </c>
      <c r="C723" s="79"/>
      <c r="D723" s="79"/>
      <c r="E723" s="80">
        <v>1</v>
      </c>
      <c r="F723" s="80"/>
      <c r="G723" s="80"/>
      <c r="H723" s="80"/>
      <c r="I723" s="80"/>
      <c r="J723" s="80"/>
      <c r="K723" s="80"/>
      <c r="L723" s="80"/>
    </row>
    <row r="724" spans="2:15" x14ac:dyDescent="0.3">
      <c r="B724" s="78"/>
      <c r="C724" s="78"/>
      <c r="D724" s="78"/>
      <c r="E724" s="78"/>
      <c r="F724" s="78"/>
      <c r="G724" s="78"/>
      <c r="H724" s="78"/>
      <c r="I724" s="78"/>
      <c r="J724" s="78"/>
      <c r="K724" s="78"/>
      <c r="L724" s="78"/>
    </row>
    <row r="725" spans="2:15" x14ac:dyDescent="0.3">
      <c r="B725" s="82" t="s">
        <v>34</v>
      </c>
      <c r="C725" s="82"/>
      <c r="D725" s="51" t="s">
        <v>35</v>
      </c>
      <c r="E725" s="80" t="s">
        <v>138</v>
      </c>
      <c r="F725" s="80"/>
      <c r="G725" s="80"/>
      <c r="H725" s="80"/>
      <c r="I725" s="80"/>
      <c r="J725" s="80"/>
      <c r="K725" s="80"/>
      <c r="L725" s="80"/>
    </row>
    <row r="726" spans="2:15" x14ac:dyDescent="0.3">
      <c r="B726" s="82"/>
      <c r="C726" s="82"/>
      <c r="D726" s="51" t="s">
        <v>36</v>
      </c>
      <c r="E726" s="83" t="s">
        <v>127</v>
      </c>
      <c r="F726" s="83"/>
      <c r="G726" s="83"/>
      <c r="H726" s="83"/>
      <c r="I726" s="83"/>
      <c r="J726" s="83"/>
      <c r="K726" s="83"/>
      <c r="L726" s="83"/>
    </row>
    <row r="727" spans="2:15" x14ac:dyDescent="0.3">
      <c r="B727" s="82"/>
      <c r="C727" s="82"/>
      <c r="D727" s="51" t="s">
        <v>37</v>
      </c>
      <c r="E727" s="83" t="s">
        <v>116</v>
      </c>
      <c r="F727" s="83"/>
      <c r="G727" s="83"/>
      <c r="H727" s="83"/>
      <c r="I727" s="83"/>
      <c r="J727" s="83"/>
      <c r="K727" s="83"/>
      <c r="L727" s="83"/>
    </row>
    <row r="728" spans="2:15" x14ac:dyDescent="0.3">
      <c r="B728" s="78"/>
      <c r="C728" s="78"/>
      <c r="D728" s="78"/>
      <c r="E728" s="78"/>
      <c r="F728" s="78"/>
      <c r="G728" s="78"/>
      <c r="H728" s="78"/>
      <c r="I728" s="78"/>
      <c r="J728" s="78"/>
      <c r="K728" s="78"/>
      <c r="L728" s="78"/>
    </row>
    <row r="729" spans="2:15" ht="27" x14ac:dyDescent="0.3">
      <c r="B729" s="85" t="s">
        <v>38</v>
      </c>
      <c r="C729" s="86"/>
      <c r="D729" s="51" t="s">
        <v>39</v>
      </c>
      <c r="E729" s="91" t="s">
        <v>119</v>
      </c>
      <c r="F729" s="92"/>
      <c r="G729" s="92"/>
      <c r="H729" s="92"/>
      <c r="I729" s="92"/>
      <c r="J729" s="92"/>
      <c r="K729" s="92"/>
      <c r="L729" s="93"/>
    </row>
    <row r="730" spans="2:15" ht="27" x14ac:dyDescent="0.3">
      <c r="B730" s="87"/>
      <c r="C730" s="88"/>
      <c r="D730" s="51" t="s">
        <v>40</v>
      </c>
      <c r="E730" s="80">
        <v>1108</v>
      </c>
      <c r="F730" s="80"/>
      <c r="G730" s="80"/>
      <c r="H730" s="80"/>
      <c r="I730" s="80"/>
      <c r="J730" s="80"/>
      <c r="K730" s="80"/>
      <c r="L730" s="80"/>
    </row>
    <row r="731" spans="2:15" ht="44.25" customHeight="1" x14ac:dyDescent="0.3">
      <c r="B731" s="87"/>
      <c r="C731" s="88"/>
      <c r="D731" s="51" t="s">
        <v>41</v>
      </c>
      <c r="E731" s="91" t="s">
        <v>143</v>
      </c>
      <c r="F731" s="92"/>
      <c r="G731" s="92"/>
      <c r="H731" s="92"/>
      <c r="I731" s="92"/>
      <c r="J731" s="92"/>
      <c r="K731" s="92"/>
      <c r="L731" s="93"/>
    </row>
    <row r="732" spans="2:15" ht="27" x14ac:dyDescent="0.3">
      <c r="B732" s="89"/>
      <c r="C732" s="90"/>
      <c r="D732" s="51" t="s">
        <v>42</v>
      </c>
      <c r="E732" s="80">
        <v>11005</v>
      </c>
      <c r="F732" s="80"/>
      <c r="G732" s="80"/>
      <c r="H732" s="80"/>
      <c r="I732" s="80"/>
      <c r="J732" s="80"/>
      <c r="K732" s="80"/>
      <c r="L732" s="80"/>
    </row>
    <row r="733" spans="2:15" x14ac:dyDescent="0.3">
      <c r="B733" s="78"/>
      <c r="C733" s="78"/>
      <c r="D733" s="78"/>
      <c r="E733" s="78"/>
      <c r="F733" s="78"/>
      <c r="G733" s="78"/>
      <c r="H733" s="78"/>
      <c r="I733" s="78"/>
      <c r="J733" s="78"/>
      <c r="K733" s="78"/>
      <c r="L733" s="78"/>
    </row>
    <row r="734" spans="2:15" x14ac:dyDescent="0.3">
      <c r="B734" s="79" t="s">
        <v>43</v>
      </c>
      <c r="C734" s="79"/>
      <c r="D734" s="79"/>
      <c r="E734" s="80" t="s">
        <v>123</v>
      </c>
      <c r="F734" s="80"/>
      <c r="G734" s="80"/>
      <c r="H734" s="80"/>
      <c r="I734" s="80"/>
      <c r="J734" s="80"/>
      <c r="K734" s="80"/>
      <c r="L734" s="80"/>
    </row>
    <row r="736" spans="2:15" ht="54.75" customHeight="1" x14ac:dyDescent="0.3">
      <c r="B736" s="74" t="s">
        <v>48</v>
      </c>
      <c r="C736" s="81" t="s">
        <v>1</v>
      </c>
      <c r="D736" s="81"/>
      <c r="E736" s="74" t="s">
        <v>47</v>
      </c>
      <c r="F736" s="74" t="s">
        <v>2</v>
      </c>
      <c r="G736" s="74"/>
      <c r="H736" s="74"/>
      <c r="I736" s="74" t="s">
        <v>45</v>
      </c>
      <c r="J736" s="74" t="s">
        <v>3</v>
      </c>
      <c r="K736" s="74" t="s">
        <v>4</v>
      </c>
      <c r="L736" s="74" t="s">
        <v>5</v>
      </c>
      <c r="M736" s="74" t="s">
        <v>44</v>
      </c>
      <c r="N736" s="74"/>
      <c r="O736" s="74" t="s">
        <v>6</v>
      </c>
    </row>
    <row r="737" spans="2:15" ht="67.5" x14ac:dyDescent="0.3">
      <c r="B737" s="74"/>
      <c r="C737" s="52" t="s">
        <v>7</v>
      </c>
      <c r="D737" s="50" t="s">
        <v>0</v>
      </c>
      <c r="E737" s="74"/>
      <c r="F737" s="50" t="s">
        <v>46</v>
      </c>
      <c r="G737" s="50" t="s">
        <v>8</v>
      </c>
      <c r="H737" s="50" t="s">
        <v>9</v>
      </c>
      <c r="I737" s="74"/>
      <c r="J737" s="74"/>
      <c r="K737" s="74"/>
      <c r="L737" s="74"/>
      <c r="M737" s="50" t="s">
        <v>10</v>
      </c>
      <c r="N737" s="50" t="s">
        <v>11</v>
      </c>
      <c r="O737" s="74"/>
    </row>
    <row r="738" spans="2:15" x14ac:dyDescent="0.3">
      <c r="B738" s="54" t="s">
        <v>12</v>
      </c>
      <c r="C738" s="54" t="s">
        <v>13</v>
      </c>
      <c r="D738" s="54" t="s">
        <v>14</v>
      </c>
      <c r="E738" s="54" t="s">
        <v>15</v>
      </c>
      <c r="F738" s="54" t="s">
        <v>16</v>
      </c>
      <c r="G738" s="54" t="s">
        <v>17</v>
      </c>
      <c r="H738" s="54" t="s">
        <v>18</v>
      </c>
      <c r="I738" s="54" t="s">
        <v>19</v>
      </c>
      <c r="J738" s="54" t="s">
        <v>20</v>
      </c>
      <c r="K738" s="54" t="s">
        <v>21</v>
      </c>
      <c r="L738" s="54" t="s">
        <v>22</v>
      </c>
      <c r="M738" s="54" t="s">
        <v>23</v>
      </c>
      <c r="N738" s="54" t="s">
        <v>24</v>
      </c>
      <c r="O738" s="54" t="s">
        <v>25</v>
      </c>
    </row>
    <row r="739" spans="2:15" x14ac:dyDescent="0.3">
      <c r="B739" s="6">
        <v>1100000</v>
      </c>
      <c r="C739" s="7" t="s">
        <v>69</v>
      </c>
      <c r="D739" s="6" t="s">
        <v>26</v>
      </c>
      <c r="E739" s="27">
        <f>E741</f>
        <v>0</v>
      </c>
      <c r="F739" s="27">
        <f t="shared" ref="F739:H739" si="71">F741</f>
        <v>0</v>
      </c>
      <c r="G739" s="27">
        <f>G740</f>
        <v>26404.9</v>
      </c>
      <c r="H739" s="27">
        <f t="shared" si="71"/>
        <v>0</v>
      </c>
      <c r="I739" s="27">
        <f t="shared" ref="I739" si="72">E739+F739+G739+H739</f>
        <v>26404.9</v>
      </c>
      <c r="J739" s="27">
        <f>J741</f>
        <v>26404.81</v>
      </c>
      <c r="K739" s="27">
        <f t="shared" ref="K739:L739" si="73">K741</f>
        <v>26404.81</v>
      </c>
      <c r="L739" s="27">
        <f t="shared" si="73"/>
        <v>26404.81</v>
      </c>
      <c r="M739" s="13"/>
      <c r="N739" s="13"/>
      <c r="O739" s="13"/>
    </row>
    <row r="740" spans="2:15" ht="27" x14ac:dyDescent="0.3">
      <c r="B740" s="6">
        <v>1172000</v>
      </c>
      <c r="C740" s="8" t="s">
        <v>55</v>
      </c>
      <c r="D740" s="6" t="s">
        <v>26</v>
      </c>
      <c r="E740" s="13"/>
      <c r="F740" s="13"/>
      <c r="G740" s="27">
        <v>26404.9</v>
      </c>
      <c r="H740" s="13"/>
      <c r="I740" s="27">
        <f>E740+F740+G740+H740</f>
        <v>26404.9</v>
      </c>
      <c r="J740" s="27">
        <f>J741</f>
        <v>26404.81</v>
      </c>
      <c r="K740" s="27">
        <f t="shared" ref="K740:L740" si="74">K741</f>
        <v>26404.81</v>
      </c>
      <c r="L740" s="27">
        <f t="shared" si="74"/>
        <v>26404.81</v>
      </c>
      <c r="M740" s="13"/>
      <c r="N740" s="13"/>
      <c r="O740" s="13"/>
    </row>
    <row r="741" spans="2:15" x14ac:dyDescent="0.3">
      <c r="B741" s="6">
        <v>1172300</v>
      </c>
      <c r="C741" s="7" t="s">
        <v>104</v>
      </c>
      <c r="D741" s="6">
        <v>482300</v>
      </c>
      <c r="E741" s="13"/>
      <c r="F741" s="27"/>
      <c r="G741" s="27"/>
      <c r="H741" s="13"/>
      <c r="I741" s="27">
        <f>E741+F741+G741+H741</f>
        <v>0</v>
      </c>
      <c r="J741" s="27">
        <v>26404.81</v>
      </c>
      <c r="K741" s="27">
        <v>26404.81</v>
      </c>
      <c r="L741" s="27">
        <v>26404.81</v>
      </c>
      <c r="M741" s="13"/>
      <c r="N741" s="13"/>
      <c r="O741" s="13"/>
    </row>
    <row r="742" spans="2:15" x14ac:dyDescent="0.3">
      <c r="B742" s="6"/>
      <c r="C742" s="6" t="s">
        <v>140</v>
      </c>
      <c r="D742" s="6"/>
      <c r="E742" s="27">
        <f>E739</f>
        <v>0</v>
      </c>
      <c r="F742" s="27">
        <f t="shared" ref="F742:H742" si="75">F739</f>
        <v>0</v>
      </c>
      <c r="G742" s="27">
        <f t="shared" si="75"/>
        <v>26404.9</v>
      </c>
      <c r="H742" s="27">
        <f t="shared" si="75"/>
        <v>0</v>
      </c>
      <c r="I742" s="27">
        <f>E742+F742+G742+H742</f>
        <v>26404.9</v>
      </c>
      <c r="J742" s="27">
        <f>J739</f>
        <v>26404.81</v>
      </c>
      <c r="K742" s="27">
        <f>K739</f>
        <v>26404.81</v>
      </c>
      <c r="L742" s="27">
        <f>L739</f>
        <v>26404.81</v>
      </c>
      <c r="M742" s="13"/>
      <c r="N742" s="13"/>
      <c r="O742" s="13"/>
    </row>
    <row r="743" spans="2:15" x14ac:dyDescent="0.3">
      <c r="B743" s="46"/>
      <c r="C743" s="46"/>
      <c r="D743" s="46"/>
      <c r="E743" s="47"/>
      <c r="F743" s="48"/>
      <c r="G743" s="48"/>
      <c r="H743" s="48"/>
      <c r="I743" s="47"/>
      <c r="J743" s="47"/>
      <c r="K743" s="47"/>
      <c r="L743" s="47"/>
      <c r="M743" s="48"/>
      <c r="N743" s="48"/>
      <c r="O743" s="48"/>
    </row>
    <row r="744" spans="2:15" x14ac:dyDescent="0.3">
      <c r="C744" s="28" t="s">
        <v>148</v>
      </c>
      <c r="D744" s="75" t="s">
        <v>63</v>
      </c>
      <c r="E744" s="75"/>
      <c r="F744" s="75"/>
      <c r="G744" s="76" t="s">
        <v>64</v>
      </c>
      <c r="H744" s="76"/>
      <c r="J744" s="77" t="s">
        <v>124</v>
      </c>
      <c r="K744" s="77"/>
      <c r="L744" s="77"/>
    </row>
    <row r="745" spans="2:15" x14ac:dyDescent="0.3">
      <c r="C745" s="10"/>
      <c r="D745" s="10"/>
      <c r="E745" s="1"/>
      <c r="G745" s="76" t="s">
        <v>65</v>
      </c>
      <c r="H745" s="76"/>
      <c r="J745" s="76" t="s">
        <v>66</v>
      </c>
      <c r="K745" s="76"/>
      <c r="L745" s="76"/>
    </row>
    <row r="746" spans="2:15" x14ac:dyDescent="0.3">
      <c r="C746" s="49" t="s">
        <v>67</v>
      </c>
      <c r="D746" s="10"/>
      <c r="E746" s="10"/>
      <c r="F746" s="10"/>
      <c r="G746" s="10"/>
      <c r="H746" s="10"/>
      <c r="I746" s="10"/>
    </row>
    <row r="747" spans="2:15" ht="16.5" customHeight="1" x14ac:dyDescent="0.3">
      <c r="C747" s="10"/>
      <c r="D747" s="75" t="s">
        <v>68</v>
      </c>
      <c r="E747" s="75"/>
      <c r="F747" s="75"/>
      <c r="G747" s="76" t="s">
        <v>64</v>
      </c>
      <c r="H747" s="76"/>
      <c r="I747" s="9"/>
      <c r="J747" s="77" t="s">
        <v>150</v>
      </c>
      <c r="K747" s="77"/>
      <c r="L747" s="77"/>
    </row>
    <row r="748" spans="2:15" x14ac:dyDescent="0.3">
      <c r="C748" s="10"/>
      <c r="D748" s="10"/>
      <c r="E748" s="10"/>
      <c r="F748" s="9"/>
      <c r="G748" s="76" t="s">
        <v>65</v>
      </c>
      <c r="H748" s="76"/>
      <c r="I748" s="9"/>
      <c r="J748" s="76" t="s">
        <v>66</v>
      </c>
      <c r="K748" s="76"/>
      <c r="L748" s="76"/>
    </row>
    <row r="750" spans="2:15" x14ac:dyDescent="0.3">
      <c r="C750" s="10"/>
      <c r="D750" s="10"/>
      <c r="E750" s="10"/>
      <c r="F750" s="9"/>
      <c r="G750" s="39"/>
      <c r="H750" s="39"/>
      <c r="I750" s="9"/>
      <c r="J750" s="39"/>
      <c r="K750" s="39"/>
      <c r="L750" s="39"/>
    </row>
    <row r="751" spans="2:15" x14ac:dyDescent="0.3">
      <c r="C751" s="10"/>
      <c r="D751" s="10"/>
      <c r="E751" s="10"/>
      <c r="F751" s="9"/>
      <c r="G751" s="39"/>
      <c r="H751" s="39"/>
      <c r="I751" s="9"/>
      <c r="J751" s="39"/>
      <c r="K751" s="39"/>
      <c r="L751" s="39"/>
    </row>
    <row r="752" spans="2:15" x14ac:dyDescent="0.3">
      <c r="C752" s="10"/>
      <c r="D752" s="10"/>
      <c r="E752" s="10"/>
      <c r="F752" s="9"/>
      <c r="G752" s="70"/>
      <c r="H752" s="70"/>
      <c r="I752" s="9"/>
      <c r="J752" s="70"/>
      <c r="K752" s="70"/>
      <c r="L752" s="70"/>
    </row>
    <row r="753" spans="2:14" x14ac:dyDescent="0.3">
      <c r="C753" s="10"/>
      <c r="D753" s="10"/>
      <c r="E753" s="10"/>
      <c r="F753" s="9"/>
      <c r="G753" s="70"/>
      <c r="H753" s="70"/>
      <c r="I753" s="9"/>
      <c r="J753" s="70"/>
      <c r="K753" s="70"/>
      <c r="L753" s="70"/>
    </row>
    <row r="754" spans="2:14" x14ac:dyDescent="0.3">
      <c r="C754" s="10"/>
      <c r="D754" s="10"/>
      <c r="E754" s="10"/>
      <c r="F754" s="9"/>
      <c r="G754" s="70"/>
      <c r="H754" s="70"/>
      <c r="I754" s="9"/>
      <c r="J754" s="70"/>
      <c r="K754" s="70"/>
      <c r="L754" s="70"/>
    </row>
    <row r="755" spans="2:14" x14ac:dyDescent="0.3">
      <c r="J755" s="95" t="s">
        <v>115</v>
      </c>
      <c r="K755" s="95"/>
      <c r="L755" s="95"/>
    </row>
    <row r="756" spans="2:14" x14ac:dyDescent="0.3">
      <c r="J756" s="62"/>
      <c r="K756" s="62"/>
      <c r="L756" s="62"/>
    </row>
    <row r="757" spans="2:14" x14ac:dyDescent="0.3">
      <c r="B757" s="96" t="s">
        <v>113</v>
      </c>
      <c r="C757" s="96"/>
      <c r="D757" s="96"/>
      <c r="E757" s="96"/>
      <c r="F757" s="96"/>
      <c r="G757" s="96"/>
      <c r="H757" s="96"/>
      <c r="I757" s="96"/>
      <c r="J757" s="96"/>
      <c r="K757" s="96"/>
      <c r="L757" s="96"/>
    </row>
    <row r="758" spans="2:14" x14ac:dyDescent="0.3">
      <c r="B758" s="96" t="s">
        <v>114</v>
      </c>
      <c r="C758" s="96"/>
      <c r="D758" s="96"/>
      <c r="E758" s="96"/>
      <c r="F758" s="96"/>
      <c r="G758" s="96"/>
      <c r="H758" s="96"/>
      <c r="I758" s="96"/>
      <c r="J758" s="96"/>
      <c r="K758" s="96"/>
      <c r="L758" s="96"/>
    </row>
    <row r="759" spans="2:14" x14ac:dyDescent="0.3">
      <c r="B759" s="96" t="s">
        <v>147</v>
      </c>
      <c r="C759" s="96"/>
      <c r="D759" s="96"/>
      <c r="E759" s="96"/>
      <c r="F759" s="96"/>
      <c r="G759" s="96"/>
      <c r="H759" s="96"/>
      <c r="I759" s="96"/>
      <c r="J759" s="96"/>
      <c r="K759" s="96"/>
      <c r="L759" s="96"/>
    </row>
    <row r="760" spans="2:14" x14ac:dyDescent="0.3">
      <c r="N760" s="15"/>
    </row>
    <row r="761" spans="2:14" x14ac:dyDescent="0.3">
      <c r="B761" s="79" t="s">
        <v>27</v>
      </c>
      <c r="C761" s="79"/>
      <c r="D761" s="60" t="s">
        <v>28</v>
      </c>
      <c r="E761" s="80" t="s">
        <v>118</v>
      </c>
      <c r="F761" s="80"/>
      <c r="G761" s="80"/>
      <c r="H761" s="80"/>
      <c r="I761" s="80"/>
      <c r="J761" s="80"/>
      <c r="K761" s="80"/>
      <c r="L761" s="80"/>
    </row>
    <row r="762" spans="2:14" x14ac:dyDescent="0.3">
      <c r="B762" s="79"/>
      <c r="C762" s="79"/>
      <c r="D762" s="60" t="s">
        <v>29</v>
      </c>
      <c r="E762" s="80">
        <v>104021</v>
      </c>
      <c r="F762" s="80"/>
      <c r="G762" s="80"/>
      <c r="H762" s="80"/>
      <c r="I762" s="80"/>
      <c r="J762" s="80"/>
      <c r="K762" s="80"/>
      <c r="L762" s="80"/>
    </row>
    <row r="763" spans="2:14" x14ac:dyDescent="0.3">
      <c r="B763" s="78"/>
      <c r="C763" s="78"/>
      <c r="D763" s="78"/>
      <c r="E763" s="78"/>
      <c r="F763" s="78"/>
      <c r="G763" s="78"/>
      <c r="H763" s="78"/>
      <c r="I763" s="78"/>
      <c r="J763" s="78"/>
      <c r="K763" s="78"/>
      <c r="L763" s="78"/>
    </row>
    <row r="764" spans="2:14" x14ac:dyDescent="0.3">
      <c r="B764" s="79" t="s">
        <v>30</v>
      </c>
      <c r="C764" s="79"/>
      <c r="D764" s="60" t="s">
        <v>28</v>
      </c>
      <c r="E764" s="80" t="s">
        <v>118</v>
      </c>
      <c r="F764" s="80"/>
      <c r="G764" s="80"/>
      <c r="H764" s="80"/>
      <c r="I764" s="80"/>
      <c r="J764" s="80"/>
      <c r="K764" s="80"/>
      <c r="L764" s="80"/>
    </row>
    <row r="765" spans="2:14" x14ac:dyDescent="0.3">
      <c r="B765" s="79"/>
      <c r="C765" s="79"/>
      <c r="D765" s="60" t="s">
        <v>29</v>
      </c>
      <c r="E765" s="80">
        <v>104021</v>
      </c>
      <c r="F765" s="80"/>
      <c r="G765" s="80"/>
      <c r="H765" s="80"/>
      <c r="I765" s="80"/>
      <c r="J765" s="80"/>
      <c r="K765" s="80"/>
      <c r="L765" s="80"/>
    </row>
    <row r="766" spans="2:14" x14ac:dyDescent="0.3">
      <c r="B766" s="94"/>
      <c r="C766" s="94"/>
      <c r="D766" s="94"/>
      <c r="E766" s="94"/>
      <c r="F766" s="94"/>
      <c r="G766" s="94"/>
      <c r="H766" s="94"/>
      <c r="I766" s="94"/>
      <c r="J766" s="94"/>
      <c r="K766" s="94"/>
      <c r="L766" s="94"/>
    </row>
    <row r="767" spans="2:14" x14ac:dyDescent="0.3">
      <c r="B767" s="79" t="s">
        <v>31</v>
      </c>
      <c r="C767" s="79"/>
      <c r="D767" s="79"/>
      <c r="E767" s="80" t="s">
        <v>118</v>
      </c>
      <c r="F767" s="80"/>
      <c r="G767" s="80"/>
      <c r="H767" s="80"/>
      <c r="I767" s="80"/>
      <c r="J767" s="80"/>
      <c r="K767" s="80"/>
      <c r="L767" s="80"/>
    </row>
    <row r="768" spans="2:14" x14ac:dyDescent="0.3">
      <c r="B768" s="78"/>
      <c r="C768" s="78"/>
      <c r="D768" s="78"/>
      <c r="E768" s="78"/>
      <c r="F768" s="78"/>
      <c r="G768" s="78"/>
      <c r="H768" s="78"/>
      <c r="I768" s="78"/>
      <c r="J768" s="78"/>
      <c r="K768" s="78"/>
      <c r="L768" s="78"/>
    </row>
    <row r="769" spans="2:15" x14ac:dyDescent="0.3">
      <c r="B769" s="79" t="s">
        <v>32</v>
      </c>
      <c r="C769" s="79"/>
      <c r="D769" s="79"/>
      <c r="E769" s="80">
        <v>1006</v>
      </c>
      <c r="F769" s="80"/>
      <c r="G769" s="80"/>
      <c r="H769" s="80"/>
      <c r="I769" s="80"/>
      <c r="J769" s="80"/>
      <c r="K769" s="80"/>
      <c r="L769" s="80"/>
    </row>
    <row r="770" spans="2:15" x14ac:dyDescent="0.3">
      <c r="B770" s="94"/>
      <c r="C770" s="94"/>
      <c r="D770" s="94"/>
      <c r="E770" s="94"/>
      <c r="F770" s="94"/>
      <c r="G770" s="94"/>
      <c r="H770" s="94"/>
      <c r="I770" s="94"/>
      <c r="J770" s="94"/>
      <c r="K770" s="94"/>
      <c r="L770" s="94"/>
    </row>
    <row r="771" spans="2:15" x14ac:dyDescent="0.3">
      <c r="B771" s="79" t="s">
        <v>33</v>
      </c>
      <c r="C771" s="79"/>
      <c r="D771" s="79"/>
      <c r="E771" s="80">
        <v>1</v>
      </c>
      <c r="F771" s="80"/>
      <c r="G771" s="80"/>
      <c r="H771" s="80"/>
      <c r="I771" s="80"/>
      <c r="J771" s="80"/>
      <c r="K771" s="80"/>
      <c r="L771" s="80"/>
    </row>
    <row r="772" spans="2:15" x14ac:dyDescent="0.3">
      <c r="B772" s="78"/>
      <c r="C772" s="78"/>
      <c r="D772" s="78"/>
      <c r="E772" s="78"/>
      <c r="F772" s="78"/>
      <c r="G772" s="78"/>
      <c r="H772" s="78"/>
      <c r="I772" s="78"/>
      <c r="J772" s="78"/>
      <c r="K772" s="78"/>
      <c r="L772" s="78"/>
    </row>
    <row r="773" spans="2:15" x14ac:dyDescent="0.3">
      <c r="B773" s="82" t="s">
        <v>34</v>
      </c>
      <c r="C773" s="82"/>
      <c r="D773" s="60" t="s">
        <v>35</v>
      </c>
      <c r="E773" s="83" t="s">
        <v>116</v>
      </c>
      <c r="F773" s="83"/>
      <c r="G773" s="83"/>
      <c r="H773" s="83"/>
      <c r="I773" s="83"/>
      <c r="J773" s="83"/>
      <c r="K773" s="83"/>
      <c r="L773" s="83"/>
    </row>
    <row r="774" spans="2:15" x14ac:dyDescent="0.3">
      <c r="B774" s="82"/>
      <c r="C774" s="82"/>
      <c r="D774" s="60" t="s">
        <v>36</v>
      </c>
      <c r="E774" s="83" t="s">
        <v>116</v>
      </c>
      <c r="F774" s="83"/>
      <c r="G774" s="83"/>
      <c r="H774" s="83"/>
      <c r="I774" s="83"/>
      <c r="J774" s="83"/>
      <c r="K774" s="83"/>
      <c r="L774" s="83"/>
    </row>
    <row r="775" spans="2:15" x14ac:dyDescent="0.3">
      <c r="B775" s="82"/>
      <c r="C775" s="82"/>
      <c r="D775" s="60" t="s">
        <v>37</v>
      </c>
      <c r="E775" s="83" t="s">
        <v>117</v>
      </c>
      <c r="F775" s="83"/>
      <c r="G775" s="83"/>
      <c r="H775" s="83"/>
      <c r="I775" s="83"/>
      <c r="J775" s="83"/>
      <c r="K775" s="83"/>
      <c r="L775" s="83"/>
    </row>
    <row r="776" spans="2:15" x14ac:dyDescent="0.3">
      <c r="B776" s="78"/>
      <c r="C776" s="78"/>
      <c r="D776" s="78"/>
      <c r="E776" s="78"/>
      <c r="F776" s="78"/>
      <c r="G776" s="78"/>
      <c r="H776" s="78"/>
      <c r="I776" s="78"/>
      <c r="J776" s="78"/>
      <c r="K776" s="78"/>
      <c r="L776" s="78"/>
    </row>
    <row r="777" spans="2:15" ht="27" x14ac:dyDescent="0.3">
      <c r="B777" s="85" t="s">
        <v>38</v>
      </c>
      <c r="C777" s="86"/>
      <c r="D777" s="60" t="s">
        <v>39</v>
      </c>
      <c r="E777" s="91" t="s">
        <v>119</v>
      </c>
      <c r="F777" s="92"/>
      <c r="G777" s="92"/>
      <c r="H777" s="92"/>
      <c r="I777" s="92"/>
      <c r="J777" s="92"/>
      <c r="K777" s="92"/>
      <c r="L777" s="93"/>
    </row>
    <row r="778" spans="2:15" ht="27" x14ac:dyDescent="0.3">
      <c r="B778" s="87"/>
      <c r="C778" s="88"/>
      <c r="D778" s="60" t="s">
        <v>40</v>
      </c>
      <c r="E778" s="80">
        <v>1108</v>
      </c>
      <c r="F778" s="80"/>
      <c r="G778" s="80"/>
      <c r="H778" s="80"/>
      <c r="I778" s="80"/>
      <c r="J778" s="80"/>
      <c r="K778" s="80"/>
      <c r="L778" s="80"/>
    </row>
    <row r="779" spans="2:15" ht="27" x14ac:dyDescent="0.3">
      <c r="B779" s="87"/>
      <c r="C779" s="88"/>
      <c r="D779" s="60" t="s">
        <v>41</v>
      </c>
      <c r="E779" s="91" t="s">
        <v>145</v>
      </c>
      <c r="F779" s="92"/>
      <c r="G779" s="92"/>
      <c r="H779" s="92"/>
      <c r="I779" s="92"/>
      <c r="J779" s="92"/>
      <c r="K779" s="92"/>
      <c r="L779" s="93"/>
    </row>
    <row r="780" spans="2:15" ht="27" x14ac:dyDescent="0.3">
      <c r="B780" s="89"/>
      <c r="C780" s="90"/>
      <c r="D780" s="60" t="s">
        <v>42</v>
      </c>
      <c r="E780" s="80">
        <v>11006</v>
      </c>
      <c r="F780" s="80"/>
      <c r="G780" s="80"/>
      <c r="H780" s="80"/>
      <c r="I780" s="80"/>
      <c r="J780" s="80"/>
      <c r="K780" s="80"/>
      <c r="L780" s="80"/>
    </row>
    <row r="781" spans="2:15" x14ac:dyDescent="0.3">
      <c r="B781" s="78"/>
      <c r="C781" s="78"/>
      <c r="D781" s="78"/>
      <c r="E781" s="78"/>
      <c r="F781" s="78"/>
      <c r="G781" s="78"/>
      <c r="H781" s="78"/>
      <c r="I781" s="78"/>
      <c r="J781" s="78"/>
      <c r="K781" s="78"/>
      <c r="L781" s="78"/>
    </row>
    <row r="782" spans="2:15" x14ac:dyDescent="0.3">
      <c r="B782" s="79" t="s">
        <v>43</v>
      </c>
      <c r="C782" s="79"/>
      <c r="D782" s="79"/>
      <c r="E782" s="80" t="s">
        <v>123</v>
      </c>
      <c r="F782" s="80"/>
      <c r="G782" s="80"/>
      <c r="H782" s="80"/>
      <c r="I782" s="80"/>
      <c r="J782" s="80"/>
      <c r="K782" s="80"/>
      <c r="L782" s="80"/>
    </row>
    <row r="784" spans="2:15" ht="72.75" customHeight="1" x14ac:dyDescent="0.3">
      <c r="B784" s="74" t="s">
        <v>48</v>
      </c>
      <c r="C784" s="81" t="s">
        <v>1</v>
      </c>
      <c r="D784" s="81"/>
      <c r="E784" s="74" t="s">
        <v>47</v>
      </c>
      <c r="F784" s="74" t="s">
        <v>2</v>
      </c>
      <c r="G784" s="74"/>
      <c r="H784" s="74"/>
      <c r="I784" s="74" t="s">
        <v>45</v>
      </c>
      <c r="J784" s="74" t="s">
        <v>3</v>
      </c>
      <c r="K784" s="74" t="s">
        <v>4</v>
      </c>
      <c r="L784" s="74" t="s">
        <v>5</v>
      </c>
      <c r="M784" s="74" t="s">
        <v>44</v>
      </c>
      <c r="N784" s="74"/>
      <c r="O784" s="74" t="s">
        <v>6</v>
      </c>
    </row>
    <row r="785" spans="2:15" ht="67.5" x14ac:dyDescent="0.3">
      <c r="B785" s="74"/>
      <c r="C785" s="61" t="s">
        <v>7</v>
      </c>
      <c r="D785" s="59" t="s">
        <v>0</v>
      </c>
      <c r="E785" s="74"/>
      <c r="F785" s="59" t="s">
        <v>46</v>
      </c>
      <c r="G785" s="59" t="s">
        <v>8</v>
      </c>
      <c r="H785" s="59" t="s">
        <v>9</v>
      </c>
      <c r="I785" s="74"/>
      <c r="J785" s="74"/>
      <c r="K785" s="74"/>
      <c r="L785" s="74"/>
      <c r="M785" s="59" t="s">
        <v>10</v>
      </c>
      <c r="N785" s="59" t="s">
        <v>11</v>
      </c>
      <c r="O785" s="74"/>
    </row>
    <row r="786" spans="2:15" x14ac:dyDescent="0.3">
      <c r="B786" s="63" t="s">
        <v>12</v>
      </c>
      <c r="C786" s="63" t="s">
        <v>13</v>
      </c>
      <c r="D786" s="63" t="s">
        <v>14</v>
      </c>
      <c r="E786" s="63" t="s">
        <v>15</v>
      </c>
      <c r="F786" s="63" t="s">
        <v>16</v>
      </c>
      <c r="G786" s="63" t="s">
        <v>17</v>
      </c>
      <c r="H786" s="63" t="s">
        <v>18</v>
      </c>
      <c r="I786" s="63" t="s">
        <v>19</v>
      </c>
      <c r="J786" s="63" t="s">
        <v>20</v>
      </c>
      <c r="K786" s="63" t="s">
        <v>21</v>
      </c>
      <c r="L786" s="63" t="s">
        <v>22</v>
      </c>
      <c r="M786" s="63" t="s">
        <v>23</v>
      </c>
      <c r="N786" s="63" t="s">
        <v>24</v>
      </c>
      <c r="O786" s="63" t="s">
        <v>25</v>
      </c>
    </row>
    <row r="787" spans="2:15" x14ac:dyDescent="0.3">
      <c r="B787" s="6">
        <v>1100000</v>
      </c>
      <c r="C787" s="7" t="s">
        <v>69</v>
      </c>
      <c r="D787" s="6" t="s">
        <v>26</v>
      </c>
      <c r="E787" s="27">
        <f>E789</f>
        <v>0</v>
      </c>
      <c r="F787" s="27">
        <f t="shared" ref="F787:H787" si="76">F789</f>
        <v>0</v>
      </c>
      <c r="G787" s="27">
        <f t="shared" si="76"/>
        <v>34987.730000000003</v>
      </c>
      <c r="H787" s="27">
        <f t="shared" si="76"/>
        <v>0</v>
      </c>
      <c r="I787" s="27">
        <f>E787+F787+G787+H787</f>
        <v>34987.730000000003</v>
      </c>
      <c r="J787" s="27">
        <f>J789</f>
        <v>34987.730000000003</v>
      </c>
      <c r="K787" s="27">
        <f t="shared" ref="K787:L787" si="77">K789</f>
        <v>34987.730000000003</v>
      </c>
      <c r="L787" s="27">
        <f t="shared" si="77"/>
        <v>34987.730000000003</v>
      </c>
      <c r="M787" s="13"/>
      <c r="N787" s="13"/>
      <c r="O787" s="13"/>
    </row>
    <row r="788" spans="2:15" x14ac:dyDescent="0.3">
      <c r="B788" s="56">
        <v>1122000</v>
      </c>
      <c r="C788" s="57" t="s">
        <v>141</v>
      </c>
      <c r="D788" s="6" t="s">
        <v>26</v>
      </c>
      <c r="E788" s="27"/>
      <c r="F788" s="13"/>
      <c r="G788" s="13"/>
      <c r="H788" s="13"/>
      <c r="I788" s="27"/>
      <c r="J788" s="27"/>
      <c r="K788" s="27"/>
      <c r="L788" s="27"/>
      <c r="M788" s="13"/>
      <c r="N788" s="13"/>
      <c r="O788" s="13"/>
    </row>
    <row r="789" spans="2:15" x14ac:dyDescent="0.3">
      <c r="B789" s="56">
        <v>1122200</v>
      </c>
      <c r="C789" s="55" t="s">
        <v>83</v>
      </c>
      <c r="D789" s="56">
        <v>422200</v>
      </c>
      <c r="E789" s="27"/>
      <c r="F789" s="13"/>
      <c r="G789" s="27">
        <v>34987.730000000003</v>
      </c>
      <c r="H789" s="13"/>
      <c r="I789" s="27">
        <f t="shared" ref="I789" si="78">E789+F789+G789+H789</f>
        <v>34987.730000000003</v>
      </c>
      <c r="J789" s="27">
        <v>34987.730000000003</v>
      </c>
      <c r="K789" s="27">
        <v>34987.730000000003</v>
      </c>
      <c r="L789" s="27">
        <v>34987.730000000003</v>
      </c>
      <c r="M789" s="13"/>
      <c r="N789" s="13"/>
      <c r="O789" s="13"/>
    </row>
    <row r="790" spans="2:15" x14ac:dyDescent="0.3">
      <c r="B790" s="6">
        <v>1000000</v>
      </c>
      <c r="C790" s="6" t="s">
        <v>140</v>
      </c>
      <c r="D790" s="6"/>
      <c r="E790" s="27">
        <f>E787</f>
        <v>0</v>
      </c>
      <c r="F790" s="27">
        <f>F787</f>
        <v>0</v>
      </c>
      <c r="G790" s="27">
        <f>G787</f>
        <v>34987.730000000003</v>
      </c>
      <c r="H790" s="27">
        <f>H787</f>
        <v>0</v>
      </c>
      <c r="I790" s="27">
        <f>E790+F790+G790+H790</f>
        <v>34987.730000000003</v>
      </c>
      <c r="J790" s="27">
        <f>J787</f>
        <v>34987.730000000003</v>
      </c>
      <c r="K790" s="27">
        <f>K787</f>
        <v>34987.730000000003</v>
      </c>
      <c r="L790" s="27">
        <f>L787</f>
        <v>34987.730000000003</v>
      </c>
      <c r="M790" s="13"/>
      <c r="N790" s="13"/>
      <c r="O790" s="13"/>
    </row>
    <row r="791" spans="2:15" x14ac:dyDescent="0.3">
      <c r="B791" s="46"/>
      <c r="C791" s="46"/>
      <c r="D791" s="46"/>
      <c r="E791" s="47"/>
      <c r="F791" s="47"/>
      <c r="G791" s="47"/>
      <c r="H791" s="47"/>
      <c r="I791" s="47"/>
      <c r="J791" s="47"/>
      <c r="K791" s="47"/>
      <c r="L791" s="47"/>
      <c r="M791" s="48"/>
      <c r="N791" s="48"/>
      <c r="O791" s="48"/>
    </row>
    <row r="793" spans="2:15" x14ac:dyDescent="0.3">
      <c r="C793" s="28" t="s">
        <v>148</v>
      </c>
      <c r="D793" s="75" t="s">
        <v>63</v>
      </c>
      <c r="E793" s="75"/>
      <c r="F793" s="75"/>
      <c r="G793" s="76" t="s">
        <v>64</v>
      </c>
      <c r="H793" s="76"/>
      <c r="J793" s="77" t="s">
        <v>124</v>
      </c>
      <c r="K793" s="77"/>
      <c r="L793" s="77"/>
    </row>
    <row r="794" spans="2:15" x14ac:dyDescent="0.3">
      <c r="C794" s="10"/>
      <c r="D794" s="10"/>
      <c r="E794" s="1"/>
      <c r="G794" s="76" t="s">
        <v>65</v>
      </c>
      <c r="H794" s="76"/>
      <c r="J794" s="76" t="s">
        <v>66</v>
      </c>
      <c r="K794" s="76"/>
      <c r="L794" s="76"/>
    </row>
    <row r="795" spans="2:15" x14ac:dyDescent="0.3">
      <c r="C795" s="58" t="s">
        <v>67</v>
      </c>
      <c r="D795" s="10"/>
      <c r="E795" s="10"/>
      <c r="F795" s="10"/>
      <c r="G795" s="10"/>
      <c r="H795" s="10"/>
      <c r="I795" s="10"/>
    </row>
    <row r="796" spans="2:15" ht="16.5" customHeight="1" x14ac:dyDescent="0.3">
      <c r="C796" s="10"/>
      <c r="D796" s="75" t="s">
        <v>68</v>
      </c>
      <c r="E796" s="75"/>
      <c r="F796" s="75"/>
      <c r="G796" s="76" t="s">
        <v>64</v>
      </c>
      <c r="H796" s="76"/>
      <c r="I796" s="9"/>
      <c r="J796" s="77" t="s">
        <v>150</v>
      </c>
      <c r="K796" s="77"/>
      <c r="L796" s="77"/>
    </row>
    <row r="797" spans="2:15" x14ac:dyDescent="0.3">
      <c r="C797" s="10"/>
      <c r="D797" s="10"/>
      <c r="E797" s="10"/>
      <c r="F797" s="9"/>
      <c r="G797" s="76" t="s">
        <v>65</v>
      </c>
      <c r="H797" s="76"/>
      <c r="I797" s="9"/>
      <c r="J797" s="76" t="s">
        <v>66</v>
      </c>
      <c r="K797" s="76"/>
      <c r="L797" s="76"/>
    </row>
    <row r="798" spans="2:15" x14ac:dyDescent="0.3">
      <c r="C798" s="10"/>
      <c r="D798" s="10"/>
      <c r="E798" s="10"/>
      <c r="F798" s="9"/>
      <c r="G798" s="72"/>
      <c r="H798" s="72"/>
      <c r="I798" s="9"/>
      <c r="J798" s="72"/>
      <c r="K798" s="72"/>
      <c r="L798" s="72"/>
    </row>
    <row r="799" spans="2:15" x14ac:dyDescent="0.3">
      <c r="C799" s="10"/>
      <c r="D799" s="10"/>
      <c r="E799" s="10"/>
      <c r="F799" s="9"/>
      <c r="G799" s="73"/>
      <c r="H799" s="73"/>
      <c r="I799" s="9"/>
      <c r="J799" s="73"/>
      <c r="K799" s="73"/>
      <c r="L799" s="73"/>
    </row>
  </sheetData>
  <mergeCells count="810">
    <mergeCell ref="G797:H797"/>
    <mergeCell ref="J797:L797"/>
    <mergeCell ref="B784:B785"/>
    <mergeCell ref="C784:D784"/>
    <mergeCell ref="E784:E785"/>
    <mergeCell ref="F784:H784"/>
    <mergeCell ref="I784:I785"/>
    <mergeCell ref="J784:J785"/>
    <mergeCell ref="K784:K785"/>
    <mergeCell ref="L784:L785"/>
    <mergeCell ref="M784:N784"/>
    <mergeCell ref="O784:O785"/>
    <mergeCell ref="D793:F793"/>
    <mergeCell ref="G793:H793"/>
    <mergeCell ref="J793:L793"/>
    <mergeCell ref="G794:H794"/>
    <mergeCell ref="J794:L794"/>
    <mergeCell ref="D796:F796"/>
    <mergeCell ref="G796:H796"/>
    <mergeCell ref="J796:L796"/>
    <mergeCell ref="B766:L766"/>
    <mergeCell ref="B767:D767"/>
    <mergeCell ref="E767:L767"/>
    <mergeCell ref="B768:L768"/>
    <mergeCell ref="B769:D769"/>
    <mergeCell ref="B770:L770"/>
    <mergeCell ref="B771:D771"/>
    <mergeCell ref="E771:L771"/>
    <mergeCell ref="B772:L772"/>
    <mergeCell ref="J755:L755"/>
    <mergeCell ref="B757:L757"/>
    <mergeCell ref="B758:L758"/>
    <mergeCell ref="B759:L759"/>
    <mergeCell ref="B761:C762"/>
    <mergeCell ref="E761:L761"/>
    <mergeCell ref="E762:L762"/>
    <mergeCell ref="B763:L763"/>
    <mergeCell ref="B764:C765"/>
    <mergeCell ref="E764:L764"/>
    <mergeCell ref="E765:L765"/>
    <mergeCell ref="E769:L769"/>
    <mergeCell ref="B777:C780"/>
    <mergeCell ref="E777:L777"/>
    <mergeCell ref="E778:L778"/>
    <mergeCell ref="E779:L779"/>
    <mergeCell ref="E780:L780"/>
    <mergeCell ref="B781:L781"/>
    <mergeCell ref="B782:D782"/>
    <mergeCell ref="E782:L782"/>
    <mergeCell ref="B773:C775"/>
    <mergeCell ref="E773:L773"/>
    <mergeCell ref="E774:L774"/>
    <mergeCell ref="E775:L775"/>
    <mergeCell ref="B776:L776"/>
    <mergeCell ref="M636:N636"/>
    <mergeCell ref="O636:O637"/>
    <mergeCell ref="D645:F645"/>
    <mergeCell ref="G645:H645"/>
    <mergeCell ref="J645:L645"/>
    <mergeCell ref="G646:H646"/>
    <mergeCell ref="J646:L646"/>
    <mergeCell ref="D648:F648"/>
    <mergeCell ref="G648:H648"/>
    <mergeCell ref="J648:L648"/>
    <mergeCell ref="E629:L629"/>
    <mergeCell ref="E630:L630"/>
    <mergeCell ref="E631:L631"/>
    <mergeCell ref="E632:L632"/>
    <mergeCell ref="B633:L633"/>
    <mergeCell ref="B634:D634"/>
    <mergeCell ref="E634:L634"/>
    <mergeCell ref="G649:H649"/>
    <mergeCell ref="J649:L649"/>
    <mergeCell ref="B620:L620"/>
    <mergeCell ref="B621:D621"/>
    <mergeCell ref="E621:L621"/>
    <mergeCell ref="B671:L671"/>
    <mergeCell ref="B672:D672"/>
    <mergeCell ref="E672:L672"/>
    <mergeCell ref="B673:L673"/>
    <mergeCell ref="B674:D674"/>
    <mergeCell ref="E674:L674"/>
    <mergeCell ref="J658:L658"/>
    <mergeCell ref="B660:L660"/>
    <mergeCell ref="B661:L661"/>
    <mergeCell ref="B662:L662"/>
    <mergeCell ref="B636:B637"/>
    <mergeCell ref="C636:D636"/>
    <mergeCell ref="E636:E637"/>
    <mergeCell ref="F636:H636"/>
    <mergeCell ref="I636:I637"/>
    <mergeCell ref="J636:J637"/>
    <mergeCell ref="K636:K637"/>
    <mergeCell ref="L636:L637"/>
    <mergeCell ref="B669:L669"/>
    <mergeCell ref="B628:L628"/>
    <mergeCell ref="B629:C632"/>
    <mergeCell ref="B622:L622"/>
    <mergeCell ref="B623:D623"/>
    <mergeCell ref="E623:L623"/>
    <mergeCell ref="B624:L624"/>
    <mergeCell ref="B625:C627"/>
    <mergeCell ref="E625:L625"/>
    <mergeCell ref="E626:L626"/>
    <mergeCell ref="E627:L627"/>
    <mergeCell ref="G600:H600"/>
    <mergeCell ref="J600:L600"/>
    <mergeCell ref="J607:L607"/>
    <mergeCell ref="B609:L609"/>
    <mergeCell ref="B610:L610"/>
    <mergeCell ref="B611:L611"/>
    <mergeCell ref="B613:C614"/>
    <mergeCell ref="E613:L613"/>
    <mergeCell ref="E614:L614"/>
    <mergeCell ref="B615:L615"/>
    <mergeCell ref="B616:C617"/>
    <mergeCell ref="E616:L616"/>
    <mergeCell ref="E617:L617"/>
    <mergeCell ref="B618:L618"/>
    <mergeCell ref="B619:D619"/>
    <mergeCell ref="E619:L619"/>
    <mergeCell ref="M585:N585"/>
    <mergeCell ref="O585:O586"/>
    <mergeCell ref="D596:F596"/>
    <mergeCell ref="G596:H596"/>
    <mergeCell ref="J596:L596"/>
    <mergeCell ref="G597:H597"/>
    <mergeCell ref="J597:L597"/>
    <mergeCell ref="D599:F599"/>
    <mergeCell ref="G599:H599"/>
    <mergeCell ref="J599:L599"/>
    <mergeCell ref="B577:L577"/>
    <mergeCell ref="B578:C581"/>
    <mergeCell ref="E578:L578"/>
    <mergeCell ref="E579:L579"/>
    <mergeCell ref="E580:L580"/>
    <mergeCell ref="E581:L581"/>
    <mergeCell ref="B582:L582"/>
    <mergeCell ref="B583:D583"/>
    <mergeCell ref="E583:L583"/>
    <mergeCell ref="B585:B586"/>
    <mergeCell ref="C585:D585"/>
    <mergeCell ref="E585:E586"/>
    <mergeCell ref="F585:H585"/>
    <mergeCell ref="I585:I586"/>
    <mergeCell ref="J585:J586"/>
    <mergeCell ref="K585:K586"/>
    <mergeCell ref="L585:L586"/>
    <mergeCell ref="B564:L564"/>
    <mergeCell ref="B565:C566"/>
    <mergeCell ref="E565:L565"/>
    <mergeCell ref="E566:L566"/>
    <mergeCell ref="B567:L567"/>
    <mergeCell ref="B568:D568"/>
    <mergeCell ref="E568:L568"/>
    <mergeCell ref="B569:L569"/>
    <mergeCell ref="B570:D570"/>
    <mergeCell ref="E570:L570"/>
    <mergeCell ref="B571:L571"/>
    <mergeCell ref="B572:D572"/>
    <mergeCell ref="E572:L572"/>
    <mergeCell ref="B573:L573"/>
    <mergeCell ref="B574:C576"/>
    <mergeCell ref="E574:L574"/>
    <mergeCell ref="E576:L576"/>
    <mergeCell ref="M534:N534"/>
    <mergeCell ref="O534:O535"/>
    <mergeCell ref="D545:F545"/>
    <mergeCell ref="G545:H545"/>
    <mergeCell ref="J545:L545"/>
    <mergeCell ref="G546:H546"/>
    <mergeCell ref="J546:L546"/>
    <mergeCell ref="D548:F548"/>
    <mergeCell ref="G548:H548"/>
    <mergeCell ref="J548:L548"/>
    <mergeCell ref="G549:H549"/>
    <mergeCell ref="J549:L549"/>
    <mergeCell ref="J556:L556"/>
    <mergeCell ref="B558:L558"/>
    <mergeCell ref="B559:L559"/>
    <mergeCell ref="B560:L560"/>
    <mergeCell ref="B562:C563"/>
    <mergeCell ref="E562:L562"/>
    <mergeCell ref="E563:L563"/>
    <mergeCell ref="B534:B535"/>
    <mergeCell ref="C534:D534"/>
    <mergeCell ref="E534:E535"/>
    <mergeCell ref="B527:C530"/>
    <mergeCell ref="E527:L527"/>
    <mergeCell ref="E528:L528"/>
    <mergeCell ref="E529:L529"/>
    <mergeCell ref="E530:L530"/>
    <mergeCell ref="B531:L531"/>
    <mergeCell ref="B532:D532"/>
    <mergeCell ref="E532:L532"/>
    <mergeCell ref="E575:L575"/>
    <mergeCell ref="F534:H534"/>
    <mergeCell ref="I534:I535"/>
    <mergeCell ref="J534:J535"/>
    <mergeCell ref="K534:K535"/>
    <mergeCell ref="L534:L535"/>
    <mergeCell ref="B513:L513"/>
    <mergeCell ref="B514:C515"/>
    <mergeCell ref="E514:L514"/>
    <mergeCell ref="E515:L515"/>
    <mergeCell ref="B516:L516"/>
    <mergeCell ref="B517:D517"/>
    <mergeCell ref="E517:L517"/>
    <mergeCell ref="B518:L518"/>
    <mergeCell ref="B519:D519"/>
    <mergeCell ref="E519:L519"/>
    <mergeCell ref="B520:L520"/>
    <mergeCell ref="B521:D521"/>
    <mergeCell ref="E521:L521"/>
    <mergeCell ref="B522:L522"/>
    <mergeCell ref="B523:C525"/>
    <mergeCell ref="E523:L523"/>
    <mergeCell ref="E524:L524"/>
    <mergeCell ref="E525:L525"/>
    <mergeCell ref="B526:L526"/>
    <mergeCell ref="M483:N483"/>
    <mergeCell ref="O483:O484"/>
    <mergeCell ref="D494:F494"/>
    <mergeCell ref="G494:H494"/>
    <mergeCell ref="J494:L494"/>
    <mergeCell ref="G495:H495"/>
    <mergeCell ref="J495:L495"/>
    <mergeCell ref="D497:F497"/>
    <mergeCell ref="G497:H497"/>
    <mergeCell ref="J497:L497"/>
    <mergeCell ref="G498:H498"/>
    <mergeCell ref="J498:L498"/>
    <mergeCell ref="J505:L505"/>
    <mergeCell ref="B507:L507"/>
    <mergeCell ref="B508:L508"/>
    <mergeCell ref="B509:L509"/>
    <mergeCell ref="B511:C512"/>
    <mergeCell ref="E511:L511"/>
    <mergeCell ref="E512:L512"/>
    <mergeCell ref="B475:L475"/>
    <mergeCell ref="B476:C479"/>
    <mergeCell ref="E476:L476"/>
    <mergeCell ref="E477:L477"/>
    <mergeCell ref="E478:L478"/>
    <mergeCell ref="E479:L479"/>
    <mergeCell ref="B480:L480"/>
    <mergeCell ref="B481:D481"/>
    <mergeCell ref="E481:L481"/>
    <mergeCell ref="B483:B484"/>
    <mergeCell ref="C483:D483"/>
    <mergeCell ref="E483:E484"/>
    <mergeCell ref="F483:H483"/>
    <mergeCell ref="I483:I484"/>
    <mergeCell ref="J483:J484"/>
    <mergeCell ref="K483:K484"/>
    <mergeCell ref="L483:L484"/>
    <mergeCell ref="B462:L462"/>
    <mergeCell ref="B463:C464"/>
    <mergeCell ref="E463:L463"/>
    <mergeCell ref="E464:L464"/>
    <mergeCell ref="B465:L465"/>
    <mergeCell ref="B466:D466"/>
    <mergeCell ref="E466:L466"/>
    <mergeCell ref="B467:L467"/>
    <mergeCell ref="B468:D468"/>
    <mergeCell ref="E468:L468"/>
    <mergeCell ref="B469:L469"/>
    <mergeCell ref="B470:D470"/>
    <mergeCell ref="E470:L470"/>
    <mergeCell ref="B471:L471"/>
    <mergeCell ref="B472:C474"/>
    <mergeCell ref="E472:L472"/>
    <mergeCell ref="E474:L474"/>
    <mergeCell ref="M434:N434"/>
    <mergeCell ref="O434:O435"/>
    <mergeCell ref="D443:F443"/>
    <mergeCell ref="G443:H443"/>
    <mergeCell ref="J443:L443"/>
    <mergeCell ref="G444:H444"/>
    <mergeCell ref="J444:L444"/>
    <mergeCell ref="D446:F446"/>
    <mergeCell ref="G446:H446"/>
    <mergeCell ref="J446:L446"/>
    <mergeCell ref="G447:H447"/>
    <mergeCell ref="J447:L447"/>
    <mergeCell ref="J454:L454"/>
    <mergeCell ref="B456:L456"/>
    <mergeCell ref="B457:L457"/>
    <mergeCell ref="B458:L458"/>
    <mergeCell ref="B460:C461"/>
    <mergeCell ref="E460:L460"/>
    <mergeCell ref="E461:L461"/>
    <mergeCell ref="B434:B435"/>
    <mergeCell ref="C434:D434"/>
    <mergeCell ref="E434:E435"/>
    <mergeCell ref="B425:C428"/>
    <mergeCell ref="E425:L425"/>
    <mergeCell ref="E426:L426"/>
    <mergeCell ref="E427:L427"/>
    <mergeCell ref="E428:L428"/>
    <mergeCell ref="B429:L429"/>
    <mergeCell ref="B430:D430"/>
    <mergeCell ref="E430:L430"/>
    <mergeCell ref="E473:L473"/>
    <mergeCell ref="F434:H434"/>
    <mergeCell ref="I434:I435"/>
    <mergeCell ref="J434:J435"/>
    <mergeCell ref="K434:K435"/>
    <mergeCell ref="L434:L435"/>
    <mergeCell ref="B411:L411"/>
    <mergeCell ref="B412:C413"/>
    <mergeCell ref="E412:L412"/>
    <mergeCell ref="E413:L413"/>
    <mergeCell ref="B414:L414"/>
    <mergeCell ref="B415:D415"/>
    <mergeCell ref="E415:L415"/>
    <mergeCell ref="B416:L416"/>
    <mergeCell ref="B417:D417"/>
    <mergeCell ref="E417:L417"/>
    <mergeCell ref="B418:L418"/>
    <mergeCell ref="B419:D419"/>
    <mergeCell ref="E419:L419"/>
    <mergeCell ref="B420:L420"/>
    <mergeCell ref="B421:C423"/>
    <mergeCell ref="E421:L421"/>
    <mergeCell ref="E422:L422"/>
    <mergeCell ref="E423:L423"/>
    <mergeCell ref="B424:L424"/>
    <mergeCell ref="M381:N381"/>
    <mergeCell ref="O381:O382"/>
    <mergeCell ref="D392:F392"/>
    <mergeCell ref="G392:H392"/>
    <mergeCell ref="J392:L392"/>
    <mergeCell ref="G393:H393"/>
    <mergeCell ref="J393:L393"/>
    <mergeCell ref="D395:F395"/>
    <mergeCell ref="G395:H395"/>
    <mergeCell ref="J395:L395"/>
    <mergeCell ref="G396:H396"/>
    <mergeCell ref="J396:L396"/>
    <mergeCell ref="J403:L403"/>
    <mergeCell ref="B405:L405"/>
    <mergeCell ref="B406:L406"/>
    <mergeCell ref="B407:L407"/>
    <mergeCell ref="B409:C410"/>
    <mergeCell ref="E409:L409"/>
    <mergeCell ref="E410:L410"/>
    <mergeCell ref="B373:L373"/>
    <mergeCell ref="B374:C377"/>
    <mergeCell ref="E374:L374"/>
    <mergeCell ref="E375:L375"/>
    <mergeCell ref="E376:L376"/>
    <mergeCell ref="E377:L377"/>
    <mergeCell ref="B378:L378"/>
    <mergeCell ref="B379:D379"/>
    <mergeCell ref="E379:L379"/>
    <mergeCell ref="B381:B382"/>
    <mergeCell ref="C381:D381"/>
    <mergeCell ref="E381:E382"/>
    <mergeCell ref="F381:H381"/>
    <mergeCell ref="I381:I382"/>
    <mergeCell ref="J381:J382"/>
    <mergeCell ref="K381:K382"/>
    <mergeCell ref="L381:L382"/>
    <mergeCell ref="B360:L360"/>
    <mergeCell ref="B361:C362"/>
    <mergeCell ref="E361:L361"/>
    <mergeCell ref="E362:L362"/>
    <mergeCell ref="B363:L363"/>
    <mergeCell ref="B364:D364"/>
    <mergeCell ref="E364:L364"/>
    <mergeCell ref="B365:L365"/>
    <mergeCell ref="B366:D366"/>
    <mergeCell ref="E366:L366"/>
    <mergeCell ref="B367:L367"/>
    <mergeCell ref="B368:D368"/>
    <mergeCell ref="E368:L368"/>
    <mergeCell ref="B369:L369"/>
    <mergeCell ref="B370:C372"/>
    <mergeCell ref="E370:L370"/>
    <mergeCell ref="E372:L372"/>
    <mergeCell ref="M333:N333"/>
    <mergeCell ref="O333:O334"/>
    <mergeCell ref="D342:F342"/>
    <mergeCell ref="G342:H342"/>
    <mergeCell ref="J342:L342"/>
    <mergeCell ref="G343:H343"/>
    <mergeCell ref="J343:L343"/>
    <mergeCell ref="D345:F345"/>
    <mergeCell ref="G345:H345"/>
    <mergeCell ref="J345:L345"/>
    <mergeCell ref="G346:H346"/>
    <mergeCell ref="J346:L346"/>
    <mergeCell ref="J352:L352"/>
    <mergeCell ref="B354:L354"/>
    <mergeCell ref="B355:L355"/>
    <mergeCell ref="B356:L356"/>
    <mergeCell ref="B358:C359"/>
    <mergeCell ref="E358:L358"/>
    <mergeCell ref="E359:L359"/>
    <mergeCell ref="B333:B334"/>
    <mergeCell ref="C333:D333"/>
    <mergeCell ref="E333:E334"/>
    <mergeCell ref="B324:C327"/>
    <mergeCell ref="E324:L324"/>
    <mergeCell ref="E325:L325"/>
    <mergeCell ref="E326:L326"/>
    <mergeCell ref="E327:L327"/>
    <mergeCell ref="B328:L328"/>
    <mergeCell ref="B329:D329"/>
    <mergeCell ref="E329:L329"/>
    <mergeCell ref="E371:L371"/>
    <mergeCell ref="F333:H333"/>
    <mergeCell ref="I333:I334"/>
    <mergeCell ref="J333:J334"/>
    <mergeCell ref="K333:K334"/>
    <mergeCell ref="L333:L334"/>
    <mergeCell ref="B310:L310"/>
    <mergeCell ref="B311:C312"/>
    <mergeCell ref="E311:L311"/>
    <mergeCell ref="E312:L312"/>
    <mergeCell ref="B313:L313"/>
    <mergeCell ref="B314:D314"/>
    <mergeCell ref="E314:L314"/>
    <mergeCell ref="B315:L315"/>
    <mergeCell ref="B316:D316"/>
    <mergeCell ref="E316:L316"/>
    <mergeCell ref="B317:L317"/>
    <mergeCell ref="B318:D318"/>
    <mergeCell ref="E318:L318"/>
    <mergeCell ref="B319:L319"/>
    <mergeCell ref="B320:C322"/>
    <mergeCell ref="E320:L320"/>
    <mergeCell ref="E321:L321"/>
    <mergeCell ref="E322:L322"/>
    <mergeCell ref="B323:L323"/>
    <mergeCell ref="M280:N280"/>
    <mergeCell ref="O280:O281"/>
    <mergeCell ref="D289:F289"/>
    <mergeCell ref="G289:H289"/>
    <mergeCell ref="J289:L289"/>
    <mergeCell ref="G290:H290"/>
    <mergeCell ref="J290:L290"/>
    <mergeCell ref="D292:F292"/>
    <mergeCell ref="G292:H292"/>
    <mergeCell ref="J292:L292"/>
    <mergeCell ref="G293:H293"/>
    <mergeCell ref="J293:L293"/>
    <mergeCell ref="J302:L302"/>
    <mergeCell ref="B304:L304"/>
    <mergeCell ref="B305:L305"/>
    <mergeCell ref="B306:L306"/>
    <mergeCell ref="B308:C309"/>
    <mergeCell ref="E308:L308"/>
    <mergeCell ref="E309:L309"/>
    <mergeCell ref="B272:L272"/>
    <mergeCell ref="B273:C276"/>
    <mergeCell ref="E273:L273"/>
    <mergeCell ref="E274:L274"/>
    <mergeCell ref="E275:L275"/>
    <mergeCell ref="E276:L276"/>
    <mergeCell ref="B277:L277"/>
    <mergeCell ref="B278:D278"/>
    <mergeCell ref="E278:L278"/>
    <mergeCell ref="B280:B281"/>
    <mergeCell ref="C280:D280"/>
    <mergeCell ref="E280:E281"/>
    <mergeCell ref="F280:H280"/>
    <mergeCell ref="I280:I281"/>
    <mergeCell ref="J280:J281"/>
    <mergeCell ref="K280:K281"/>
    <mergeCell ref="L280:L281"/>
    <mergeCell ref="B259:L259"/>
    <mergeCell ref="B260:C261"/>
    <mergeCell ref="E260:L260"/>
    <mergeCell ref="E261:L261"/>
    <mergeCell ref="B262:L262"/>
    <mergeCell ref="B263:D263"/>
    <mergeCell ref="E263:L263"/>
    <mergeCell ref="B264:L264"/>
    <mergeCell ref="B265:D265"/>
    <mergeCell ref="E265:L265"/>
    <mergeCell ref="B266:L266"/>
    <mergeCell ref="B267:D267"/>
    <mergeCell ref="E267:L267"/>
    <mergeCell ref="B268:L268"/>
    <mergeCell ref="B269:C271"/>
    <mergeCell ref="E269:L269"/>
    <mergeCell ref="E271:L271"/>
    <mergeCell ref="M231:N231"/>
    <mergeCell ref="O231:O232"/>
    <mergeCell ref="D240:F240"/>
    <mergeCell ref="G240:H240"/>
    <mergeCell ref="J240:L240"/>
    <mergeCell ref="G241:H241"/>
    <mergeCell ref="J241:L241"/>
    <mergeCell ref="D243:F243"/>
    <mergeCell ref="G243:H243"/>
    <mergeCell ref="J243:L243"/>
    <mergeCell ref="G244:H244"/>
    <mergeCell ref="J244:L244"/>
    <mergeCell ref="J251:L251"/>
    <mergeCell ref="B253:L253"/>
    <mergeCell ref="B254:L254"/>
    <mergeCell ref="B255:L255"/>
    <mergeCell ref="B257:C258"/>
    <mergeCell ref="E257:L257"/>
    <mergeCell ref="E258:L258"/>
    <mergeCell ref="B231:B232"/>
    <mergeCell ref="C231:D231"/>
    <mergeCell ref="E231:E232"/>
    <mergeCell ref="B222:C225"/>
    <mergeCell ref="E222:L222"/>
    <mergeCell ref="E223:L223"/>
    <mergeCell ref="E224:L224"/>
    <mergeCell ref="E225:L225"/>
    <mergeCell ref="B226:L226"/>
    <mergeCell ref="B227:D227"/>
    <mergeCell ref="E227:L227"/>
    <mergeCell ref="E270:L270"/>
    <mergeCell ref="F231:H231"/>
    <mergeCell ref="I231:I232"/>
    <mergeCell ref="J231:J232"/>
    <mergeCell ref="K231:K232"/>
    <mergeCell ref="L231:L232"/>
    <mergeCell ref="B208:L208"/>
    <mergeCell ref="B209:C210"/>
    <mergeCell ref="E209:L209"/>
    <mergeCell ref="E210:L210"/>
    <mergeCell ref="B211:L211"/>
    <mergeCell ref="B212:D212"/>
    <mergeCell ref="E212:L212"/>
    <mergeCell ref="B213:L213"/>
    <mergeCell ref="B214:D214"/>
    <mergeCell ref="E214:L214"/>
    <mergeCell ref="B215:L215"/>
    <mergeCell ref="B216:D216"/>
    <mergeCell ref="E216:L216"/>
    <mergeCell ref="B217:L217"/>
    <mergeCell ref="B218:C220"/>
    <mergeCell ref="E218:L218"/>
    <mergeCell ref="E219:L219"/>
    <mergeCell ref="E220:L220"/>
    <mergeCell ref="B221:L221"/>
    <mergeCell ref="G142:H142"/>
    <mergeCell ref="J142:L142"/>
    <mergeCell ref="G139:H139"/>
    <mergeCell ref="J139:L139"/>
    <mergeCell ref="D141:F141"/>
    <mergeCell ref="G141:H141"/>
    <mergeCell ref="J141:L141"/>
    <mergeCell ref="M126:N126"/>
    <mergeCell ref="O126:O127"/>
    <mergeCell ref="D138:F138"/>
    <mergeCell ref="G138:H138"/>
    <mergeCell ref="J138:L138"/>
    <mergeCell ref="J200:L200"/>
    <mergeCell ref="B202:L202"/>
    <mergeCell ref="B203:L203"/>
    <mergeCell ref="B204:L204"/>
    <mergeCell ref="B206:C207"/>
    <mergeCell ref="E206:L206"/>
    <mergeCell ref="E207:L207"/>
    <mergeCell ref="J192:L192"/>
    <mergeCell ref="G192:H192"/>
    <mergeCell ref="J148:L148"/>
    <mergeCell ref="B150:L150"/>
    <mergeCell ref="B151:L151"/>
    <mergeCell ref="B152:L152"/>
    <mergeCell ref="J188:L188"/>
    <mergeCell ref="J189:L189"/>
    <mergeCell ref="J191:L191"/>
    <mergeCell ref="B166:C168"/>
    <mergeCell ref="B156:L156"/>
    <mergeCell ref="B159:L159"/>
    <mergeCell ref="B161:L161"/>
    <mergeCell ref="E170:L170"/>
    <mergeCell ref="E171:L171"/>
    <mergeCell ref="E172:L172"/>
    <mergeCell ref="E173:L173"/>
    <mergeCell ref="B169:L169"/>
    <mergeCell ref="B170:C173"/>
    <mergeCell ref="B174:L174"/>
    <mergeCell ref="B157:C158"/>
    <mergeCell ref="B160:D160"/>
    <mergeCell ref="B163:L163"/>
    <mergeCell ref="B165:L165"/>
    <mergeCell ref="E168:L168"/>
    <mergeCell ref="E119:L119"/>
    <mergeCell ref="E120:L120"/>
    <mergeCell ref="E121:L121"/>
    <mergeCell ref="E122:L122"/>
    <mergeCell ref="B114:L114"/>
    <mergeCell ref="B115:C117"/>
    <mergeCell ref="E115:L115"/>
    <mergeCell ref="E116:L116"/>
    <mergeCell ref="E117:L117"/>
    <mergeCell ref="B123:L123"/>
    <mergeCell ref="B124:D124"/>
    <mergeCell ref="E124:L124"/>
    <mergeCell ref="B126:B127"/>
    <mergeCell ref="C126:D126"/>
    <mergeCell ref="E126:E127"/>
    <mergeCell ref="F126:H126"/>
    <mergeCell ref="I126:I127"/>
    <mergeCell ref="J126:J127"/>
    <mergeCell ref="K126:K127"/>
    <mergeCell ref="L126:L127"/>
    <mergeCell ref="B101:L101"/>
    <mergeCell ref="B103:C104"/>
    <mergeCell ref="E103:L103"/>
    <mergeCell ref="E104:L104"/>
    <mergeCell ref="B105:L105"/>
    <mergeCell ref="J98:L98"/>
    <mergeCell ref="B99:L99"/>
    <mergeCell ref="B100:L100"/>
    <mergeCell ref="B110:L110"/>
    <mergeCell ref="B111:D111"/>
    <mergeCell ref="E111:L111"/>
    <mergeCell ref="B106:C107"/>
    <mergeCell ref="E106:L106"/>
    <mergeCell ref="E107:L107"/>
    <mergeCell ref="B108:L108"/>
    <mergeCell ref="B109:D109"/>
    <mergeCell ref="E109:L109"/>
    <mergeCell ref="B112:L112"/>
    <mergeCell ref="B113:D113"/>
    <mergeCell ref="E113:L113"/>
    <mergeCell ref="B118:L118"/>
    <mergeCell ref="B119:C122"/>
    <mergeCell ref="G189:H189"/>
    <mergeCell ref="G188:H188"/>
    <mergeCell ref="G191:H191"/>
    <mergeCell ref="B179:B180"/>
    <mergeCell ref="E175:L175"/>
    <mergeCell ref="B175:D175"/>
    <mergeCell ref="E162:L162"/>
    <mergeCell ref="E164:L164"/>
    <mergeCell ref="E166:L166"/>
    <mergeCell ref="E167:L167"/>
    <mergeCell ref="D191:F191"/>
    <mergeCell ref="D188:F188"/>
    <mergeCell ref="E154:L154"/>
    <mergeCell ref="E155:L155"/>
    <mergeCell ref="B154:C155"/>
    <mergeCell ref="B164:D164"/>
    <mergeCell ref="B162:D162"/>
    <mergeCell ref="E157:L157"/>
    <mergeCell ref="E158:L158"/>
    <mergeCell ref="E160:L160"/>
    <mergeCell ref="O179:O180"/>
    <mergeCell ref="C179:D179"/>
    <mergeCell ref="F179:H179"/>
    <mergeCell ref="J179:J180"/>
    <mergeCell ref="K179:K180"/>
    <mergeCell ref="L179:L180"/>
    <mergeCell ref="M179:N179"/>
    <mergeCell ref="I179:I180"/>
    <mergeCell ref="E179:E180"/>
    <mergeCell ref="B664:C665"/>
    <mergeCell ref="E664:L664"/>
    <mergeCell ref="E665:L665"/>
    <mergeCell ref="B666:L666"/>
    <mergeCell ref="B667:C668"/>
    <mergeCell ref="E667:L667"/>
    <mergeCell ref="E668:L668"/>
    <mergeCell ref="B684:L684"/>
    <mergeCell ref="B685:D685"/>
    <mergeCell ref="E685:L685"/>
    <mergeCell ref="B675:L675"/>
    <mergeCell ref="B676:C678"/>
    <mergeCell ref="E676:L676"/>
    <mergeCell ref="E677:L677"/>
    <mergeCell ref="B670:D670"/>
    <mergeCell ref="E670:L670"/>
    <mergeCell ref="E678:L678"/>
    <mergeCell ref="B679:L679"/>
    <mergeCell ref="B680:C683"/>
    <mergeCell ref="E680:L680"/>
    <mergeCell ref="E681:L681"/>
    <mergeCell ref="E682:L682"/>
    <mergeCell ref="E683:L683"/>
    <mergeCell ref="J707:L707"/>
    <mergeCell ref="B709:L709"/>
    <mergeCell ref="G700:H700"/>
    <mergeCell ref="J700:L700"/>
    <mergeCell ref="B687:B688"/>
    <mergeCell ref="C687:D687"/>
    <mergeCell ref="E687:E688"/>
    <mergeCell ref="F687:H687"/>
    <mergeCell ref="I687:I688"/>
    <mergeCell ref="J687:J688"/>
    <mergeCell ref="K687:K688"/>
    <mergeCell ref="L687:L688"/>
    <mergeCell ref="B710:L710"/>
    <mergeCell ref="B711:L711"/>
    <mergeCell ref="B713:C714"/>
    <mergeCell ref="E713:L713"/>
    <mergeCell ref="E714:L714"/>
    <mergeCell ref="B715:L715"/>
    <mergeCell ref="B716:C717"/>
    <mergeCell ref="E716:L716"/>
    <mergeCell ref="E717:L717"/>
    <mergeCell ref="M687:N687"/>
    <mergeCell ref="O687:O688"/>
    <mergeCell ref="D696:F696"/>
    <mergeCell ref="G696:H696"/>
    <mergeCell ref="J696:L696"/>
    <mergeCell ref="G697:H697"/>
    <mergeCell ref="J697:L697"/>
    <mergeCell ref="D699:F699"/>
    <mergeCell ref="G699:H699"/>
    <mergeCell ref="J699:L699"/>
    <mergeCell ref="B724:L724"/>
    <mergeCell ref="B725:C727"/>
    <mergeCell ref="E725:L725"/>
    <mergeCell ref="E727:L727"/>
    <mergeCell ref="B728:L728"/>
    <mergeCell ref="B729:C732"/>
    <mergeCell ref="E729:L729"/>
    <mergeCell ref="E730:L730"/>
    <mergeCell ref="E731:L731"/>
    <mergeCell ref="E732:L732"/>
    <mergeCell ref="B718:L718"/>
    <mergeCell ref="B719:D719"/>
    <mergeCell ref="E719:L719"/>
    <mergeCell ref="B720:L720"/>
    <mergeCell ref="B721:D721"/>
    <mergeCell ref="E721:L721"/>
    <mergeCell ref="B722:L722"/>
    <mergeCell ref="B723:D723"/>
    <mergeCell ref="E723:L723"/>
    <mergeCell ref="G748:H748"/>
    <mergeCell ref="J748:L748"/>
    <mergeCell ref="E726:L726"/>
    <mergeCell ref="M736:N736"/>
    <mergeCell ref="O736:O737"/>
    <mergeCell ref="D744:F744"/>
    <mergeCell ref="G744:H744"/>
    <mergeCell ref="J744:L744"/>
    <mergeCell ref="G745:H745"/>
    <mergeCell ref="J745:L745"/>
    <mergeCell ref="D747:F747"/>
    <mergeCell ref="G747:H747"/>
    <mergeCell ref="J747:L747"/>
    <mergeCell ref="B733:L733"/>
    <mergeCell ref="B734:D734"/>
    <mergeCell ref="E734:L734"/>
    <mergeCell ref="B736:B737"/>
    <mergeCell ref="C736:D736"/>
    <mergeCell ref="E736:E737"/>
    <mergeCell ref="F736:H736"/>
    <mergeCell ref="I736:I737"/>
    <mergeCell ref="J736:J737"/>
    <mergeCell ref="K736:K737"/>
    <mergeCell ref="L736:L737"/>
    <mergeCell ref="J1:L1"/>
    <mergeCell ref="B3:L3"/>
    <mergeCell ref="B4:L4"/>
    <mergeCell ref="B5:L5"/>
    <mergeCell ref="B7:C8"/>
    <mergeCell ref="E7:L7"/>
    <mergeCell ref="E8:L8"/>
    <mergeCell ref="B9:L9"/>
    <mergeCell ref="B10:C11"/>
    <mergeCell ref="E10:L10"/>
    <mergeCell ref="E11:L11"/>
    <mergeCell ref="B12:L12"/>
    <mergeCell ref="B13:D13"/>
    <mergeCell ref="E13:L13"/>
    <mergeCell ref="B14:L14"/>
    <mergeCell ref="B15:D15"/>
    <mergeCell ref="E15:L15"/>
    <mergeCell ref="B16:L16"/>
    <mergeCell ref="B17:D17"/>
    <mergeCell ref="E17:L17"/>
    <mergeCell ref="B18:L18"/>
    <mergeCell ref="B19:C21"/>
    <mergeCell ref="E19:L19"/>
    <mergeCell ref="E20:L20"/>
    <mergeCell ref="E21:L21"/>
    <mergeCell ref="B22:L22"/>
    <mergeCell ref="B23:C26"/>
    <mergeCell ref="E23:L23"/>
    <mergeCell ref="E24:L24"/>
    <mergeCell ref="E25:L25"/>
    <mergeCell ref="E26:L26"/>
    <mergeCell ref="B27:L27"/>
    <mergeCell ref="B28:D28"/>
    <mergeCell ref="E28:L28"/>
    <mergeCell ref="G92:H92"/>
    <mergeCell ref="J92:L92"/>
    <mergeCell ref="B31:B32"/>
    <mergeCell ref="C31:D31"/>
    <mergeCell ref="E31:E32"/>
    <mergeCell ref="F31:H31"/>
    <mergeCell ref="I31:I32"/>
    <mergeCell ref="J31:J32"/>
    <mergeCell ref="K31:K32"/>
    <mergeCell ref="L31:L32"/>
    <mergeCell ref="M31:N31"/>
    <mergeCell ref="O31:O32"/>
    <mergeCell ref="D88:F88"/>
    <mergeCell ref="G88:H88"/>
    <mergeCell ref="J88:L88"/>
    <mergeCell ref="G89:H89"/>
    <mergeCell ref="J89:L89"/>
    <mergeCell ref="D91:F91"/>
    <mergeCell ref="G91:H91"/>
    <mergeCell ref="J91:L91"/>
  </mergeCells>
  <pageMargins left="0.2" right="0.2" top="0.21" bottom="0.2" header="0.2" footer="0.2"/>
  <pageSetup paperSize="9" scale="6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Ձև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2020-07-29T12:50:54Z</dcterms:modified>
</cp:coreProperties>
</file>